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/>
  <mc:AlternateContent xmlns:mc="http://schemas.openxmlformats.org/markup-compatibility/2006">
    <mc:Choice Requires="x15">
      <x15ac:absPath xmlns:x15ac="http://schemas.microsoft.com/office/spreadsheetml/2010/11/ac" url="/Users/imac107/Documents/Deneme/2021-2022/PARAF/PARAF_10 SNF_Deneme_1/"/>
    </mc:Choice>
  </mc:AlternateContent>
  <xr:revisionPtr revIDLastSave="0" documentId="13_ncr:1_{154CAEC7-6159-AD4B-81AF-61361AC44243}" xr6:coauthVersionLast="40" xr6:coauthVersionMax="40" xr10:uidLastSave="{00000000-0000-0000-0000-000000000000}"/>
  <bookViews>
    <workbookView xWindow="0" yWindow="460" windowWidth="51200" windowHeight="26660" xr2:uid="{00000000-000D-0000-FFFF-FFFF00000000}"/>
  </bookViews>
  <sheets>
    <sheet name="CEVAP ANAHTARI" sheetId="2" r:id="rId1"/>
    <sheet name="DENEME_v3" sheetId="1" r:id="rId2"/>
    <sheet name="SORU KODLARI" sheetId="3" r:id="rId3"/>
  </sheets>
  <definedNames>
    <definedName name="_01_TUR">DENEME_v3!$E$4:$E$43</definedName>
    <definedName name="_02_TAR">DENEME_v3!$E$44:$E$48</definedName>
    <definedName name="_03_COG">DENEME_v3!$E$49:$E$53</definedName>
    <definedName name="_04_FEL1">DENEME_v3!$E$54:$E$58</definedName>
    <definedName name="_05_DIN">DENEME_v3!$E$59:$E$63</definedName>
    <definedName name="_06_FEL2">DENEME_v3!$E$64:$E$68</definedName>
    <definedName name="_07_MAT">DENEME_v3!$E$69:$E$98</definedName>
    <definedName name="_08_GEO">DENEME_v3!$E$99:$E$108</definedName>
    <definedName name="_09_FIZ">DENEME_v3!$E$109:$E$115</definedName>
    <definedName name="_10_KIM">DENEME_v3!$E$116:$E$122</definedName>
    <definedName name="_11_BIO">DENEME_v3!$E$123:$E$128</definedName>
    <definedName name="_xlnm.Print_Area" localSheetId="0">'CEVAP ANAHTARI'!$A$1:$AA$44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2" l="1"/>
  <c r="Q13" i="2"/>
  <c r="C23" i="2" l="1"/>
  <c r="R51" i="1" l="1"/>
  <c r="R49" i="1"/>
  <c r="R46" i="1"/>
  <c r="R47" i="1"/>
  <c r="R48" i="1"/>
  <c r="R45" i="1"/>
  <c r="R44" i="1"/>
  <c r="T46" i="1"/>
  <c r="T47" i="1"/>
  <c r="T48" i="1"/>
  <c r="T45" i="1"/>
  <c r="T44" i="1"/>
  <c r="T37" i="1"/>
  <c r="T38" i="1" l="1"/>
  <c r="T39" i="1"/>
  <c r="T40" i="1"/>
  <c r="T41" i="1"/>
  <c r="T42" i="1"/>
  <c r="T43" i="1"/>
  <c r="R38" i="1"/>
  <c r="R39" i="1"/>
  <c r="R40" i="1"/>
  <c r="R41" i="1"/>
  <c r="R42" i="1"/>
  <c r="R43" i="1"/>
  <c r="R37" i="1"/>
  <c r="R31" i="1"/>
  <c r="R32" i="1"/>
  <c r="R33" i="1"/>
  <c r="R34" i="1"/>
  <c r="R35" i="1"/>
  <c r="R36" i="1"/>
  <c r="R30" i="1"/>
  <c r="R29" i="1"/>
  <c r="T36" i="1"/>
  <c r="T31" i="1"/>
  <c r="T32" i="1"/>
  <c r="T33" i="1"/>
  <c r="T34" i="1"/>
  <c r="T35" i="1"/>
  <c r="T30" i="1"/>
  <c r="T29" i="1"/>
  <c r="S29" i="1"/>
  <c r="E101" i="3" l="1"/>
  <c r="H101" i="3" s="1"/>
  <c r="Z37" i="2" l="1"/>
  <c r="Z36" i="2"/>
  <c r="Z35" i="2"/>
  <c r="Z34" i="2"/>
  <c r="W40" i="2"/>
  <c r="W39" i="2"/>
  <c r="W38" i="2"/>
  <c r="W37" i="2"/>
  <c r="W36" i="2"/>
  <c r="W35" i="2"/>
  <c r="W34" i="2"/>
  <c r="T40" i="2"/>
  <c r="T39" i="2"/>
  <c r="T38" i="2"/>
  <c r="T37" i="2"/>
  <c r="T36" i="2"/>
  <c r="T35" i="2"/>
  <c r="T34" i="2"/>
  <c r="Q40" i="2"/>
  <c r="Q39" i="2"/>
  <c r="Q38" i="2"/>
  <c r="Q37" i="2"/>
  <c r="Q36" i="2"/>
  <c r="Q35" i="2"/>
  <c r="Q34" i="2"/>
  <c r="N37" i="2"/>
  <c r="N36" i="2"/>
  <c r="N35" i="2"/>
  <c r="N34" i="2"/>
  <c r="K40" i="2"/>
  <c r="K39" i="2"/>
  <c r="K38" i="2"/>
  <c r="K37" i="2"/>
  <c r="K36" i="2"/>
  <c r="K35" i="2"/>
  <c r="K34" i="2"/>
  <c r="H40" i="2"/>
  <c r="H39" i="2"/>
  <c r="H38" i="2"/>
  <c r="H37" i="2"/>
  <c r="H36" i="2"/>
  <c r="H35" i="2"/>
  <c r="H34" i="2"/>
  <c r="E40" i="2"/>
  <c r="E39" i="2"/>
  <c r="E38" i="2"/>
  <c r="E37" i="2"/>
  <c r="E36" i="2"/>
  <c r="E35" i="2"/>
  <c r="E34" i="2"/>
  <c r="Z28" i="2"/>
  <c r="Z27" i="2"/>
  <c r="Z26" i="2"/>
  <c r="Z25" i="2"/>
  <c r="W31" i="2"/>
  <c r="W30" i="2"/>
  <c r="W29" i="2"/>
  <c r="W28" i="2"/>
  <c r="W27" i="2"/>
  <c r="W26" i="2"/>
  <c r="W25" i="2"/>
  <c r="T31" i="2"/>
  <c r="T30" i="2"/>
  <c r="T29" i="2"/>
  <c r="T28" i="2"/>
  <c r="T27" i="2"/>
  <c r="T26" i="2"/>
  <c r="T25" i="2"/>
  <c r="Q31" i="2"/>
  <c r="Q30" i="2"/>
  <c r="Q29" i="2"/>
  <c r="Q28" i="2"/>
  <c r="Q27" i="2"/>
  <c r="Q26" i="2"/>
  <c r="Q25" i="2"/>
  <c r="N28" i="2"/>
  <c r="N27" i="2"/>
  <c r="N26" i="2"/>
  <c r="N25" i="2"/>
  <c r="K31" i="2"/>
  <c r="K30" i="2"/>
  <c r="K29" i="2"/>
  <c r="K28" i="2"/>
  <c r="K27" i="2"/>
  <c r="K26" i="2"/>
  <c r="K25" i="2"/>
  <c r="H31" i="2"/>
  <c r="H30" i="2"/>
  <c r="H29" i="2"/>
  <c r="H28" i="2"/>
  <c r="H27" i="2"/>
  <c r="H26" i="2"/>
  <c r="H25" i="2"/>
  <c r="E31" i="2"/>
  <c r="E30" i="2"/>
  <c r="E29" i="2"/>
  <c r="E28" i="2"/>
  <c r="E27" i="2"/>
  <c r="E26" i="2"/>
  <c r="E25" i="2"/>
  <c r="C26" i="2"/>
  <c r="C27" i="2" s="1"/>
  <c r="C28" i="2" s="1"/>
  <c r="C29" i="2" s="1"/>
  <c r="C30" i="2" s="1"/>
  <c r="C31" i="2" s="1"/>
  <c r="X35" i="2"/>
  <c r="X36" i="2" s="1"/>
  <c r="X37" i="2" s="1"/>
  <c r="U35" i="2"/>
  <c r="U36" i="2" s="1"/>
  <c r="U37" i="2" s="1"/>
  <c r="U38" i="2" s="1"/>
  <c r="U39" i="2" s="1"/>
  <c r="U40" i="2" s="1"/>
  <c r="R35" i="2"/>
  <c r="R36" i="2" s="1"/>
  <c r="R37" i="2" s="1"/>
  <c r="R38" i="2" s="1"/>
  <c r="R39" i="2" s="1"/>
  <c r="R40" i="2" s="1"/>
  <c r="L35" i="2"/>
  <c r="L36" i="2" s="1"/>
  <c r="L37" i="2" s="1"/>
  <c r="I35" i="2"/>
  <c r="I36" i="2" s="1"/>
  <c r="I37" i="2" s="1"/>
  <c r="I38" i="2" s="1"/>
  <c r="I39" i="2" s="1"/>
  <c r="I40" i="2" s="1"/>
  <c r="F35" i="2"/>
  <c r="F36" i="2" s="1"/>
  <c r="F37" i="2" s="1"/>
  <c r="F38" i="2" s="1"/>
  <c r="F39" i="2" s="1"/>
  <c r="F40" i="2" s="1"/>
  <c r="C35" i="2"/>
  <c r="C36" i="2" s="1"/>
  <c r="C37" i="2" s="1"/>
  <c r="C38" i="2" s="1"/>
  <c r="C39" i="2" s="1"/>
  <c r="C40" i="2" s="1"/>
  <c r="O34" i="2"/>
  <c r="O35" i="2" s="1"/>
  <c r="O36" i="2" s="1"/>
  <c r="O37" i="2" s="1"/>
  <c r="O38" i="2" s="1"/>
  <c r="O39" i="2" s="1"/>
  <c r="O40" i="2" s="1"/>
  <c r="O31" i="2"/>
  <c r="I28" i="2"/>
  <c r="I29" i="2" s="1"/>
  <c r="I30" i="2" s="1"/>
  <c r="I31" i="2" s="1"/>
  <c r="F28" i="2"/>
  <c r="F29" i="2" s="1"/>
  <c r="F30" i="2" s="1"/>
  <c r="F31" i="2" s="1"/>
  <c r="L27" i="2"/>
  <c r="F27" i="2"/>
  <c r="X26" i="2"/>
  <c r="X27" i="2" s="1"/>
  <c r="X28" i="2" s="1"/>
  <c r="U26" i="2"/>
  <c r="U27" i="2" s="1"/>
  <c r="U28" i="2" s="1"/>
  <c r="U29" i="2" s="1"/>
  <c r="U30" i="2" s="1"/>
  <c r="U31" i="2" s="1"/>
  <c r="R26" i="2"/>
  <c r="R27" i="2" s="1"/>
  <c r="R28" i="2" s="1"/>
  <c r="R29" i="2" s="1"/>
  <c r="R30" i="2" s="1"/>
  <c r="R31" i="2" s="1"/>
  <c r="O26" i="2"/>
  <c r="O27" i="2" s="1"/>
  <c r="O28" i="2" s="1"/>
  <c r="O29" i="2" s="1"/>
  <c r="L26" i="2"/>
  <c r="U14" i="2"/>
  <c r="U15" i="2" s="1"/>
  <c r="U16" i="2" s="1"/>
  <c r="U17" i="2" s="1"/>
  <c r="U18" i="2" s="1"/>
  <c r="U19" i="2" s="1"/>
  <c r="O13" i="2"/>
  <c r="O14" i="2" s="1"/>
  <c r="O15" i="2" s="1"/>
  <c r="O16" i="2" s="1"/>
  <c r="O17" i="2" s="1"/>
  <c r="O18" i="2" s="1"/>
  <c r="O19" i="2" s="1"/>
  <c r="Z16" i="2"/>
  <c r="Z15" i="2"/>
  <c r="Z14" i="2"/>
  <c r="Z13" i="2"/>
  <c r="X14" i="2"/>
  <c r="X15" i="2" s="1"/>
  <c r="X16" i="2" s="1"/>
  <c r="W19" i="2"/>
  <c r="W18" i="2"/>
  <c r="W17" i="2"/>
  <c r="W16" i="2"/>
  <c r="W15" i="2"/>
  <c r="W14" i="2"/>
  <c r="W13" i="2"/>
  <c r="T19" i="2"/>
  <c r="T18" i="2"/>
  <c r="T17" i="2"/>
  <c r="T16" i="2"/>
  <c r="T15" i="2"/>
  <c r="T14" i="2"/>
  <c r="T13" i="2"/>
  <c r="R14" i="2"/>
  <c r="R15" i="2" s="1"/>
  <c r="R16" i="2" s="1"/>
  <c r="R17" i="2" s="1"/>
  <c r="R18" i="2" s="1"/>
  <c r="R19" i="2" s="1"/>
  <c r="Q19" i="2"/>
  <c r="Q18" i="2"/>
  <c r="Q17" i="2"/>
  <c r="Q16" i="2"/>
  <c r="Q15" i="2"/>
  <c r="C16" i="2"/>
  <c r="C17" i="2" s="1"/>
  <c r="C18" i="2" s="1"/>
  <c r="C19" i="2" s="1"/>
  <c r="N16" i="2"/>
  <c r="N15" i="2"/>
  <c r="N14" i="2"/>
  <c r="N13" i="2"/>
  <c r="L14" i="2"/>
  <c r="L15" i="2" s="1"/>
  <c r="L16" i="2" s="1"/>
  <c r="K19" i="2"/>
  <c r="K18" i="2"/>
  <c r="K17" i="2"/>
  <c r="K16" i="2"/>
  <c r="K15" i="2"/>
  <c r="K14" i="2"/>
  <c r="K13" i="2"/>
  <c r="I14" i="2"/>
  <c r="I15" i="2" s="1"/>
  <c r="I16" i="2" s="1"/>
  <c r="I17" i="2" s="1"/>
  <c r="I18" i="2" s="1"/>
  <c r="I19" i="2" s="1"/>
  <c r="H19" i="2"/>
  <c r="H18" i="2"/>
  <c r="H17" i="2"/>
  <c r="H16" i="2"/>
  <c r="H15" i="2"/>
  <c r="H14" i="2"/>
  <c r="H13" i="2"/>
  <c r="F14" i="2"/>
  <c r="F15" i="2" s="1"/>
  <c r="F16" i="2" s="1"/>
  <c r="F17" i="2" s="1"/>
  <c r="F18" i="2" s="1"/>
  <c r="F19" i="2" s="1"/>
  <c r="E19" i="2"/>
  <c r="E18" i="2"/>
  <c r="E17" i="2"/>
  <c r="E16" i="2"/>
  <c r="E15" i="2"/>
  <c r="E14" i="2"/>
  <c r="C14" i="2"/>
  <c r="C15" i="2" s="1"/>
  <c r="E13" i="2"/>
  <c r="Z7" i="2"/>
  <c r="Z6" i="2"/>
  <c r="Z5" i="2"/>
  <c r="Z4" i="2"/>
  <c r="X5" i="2"/>
  <c r="X6" i="2" s="1"/>
  <c r="X7" i="2" s="1"/>
  <c r="W10" i="2"/>
  <c r="W9" i="2"/>
  <c r="W8" i="2"/>
  <c r="W7" i="2"/>
  <c r="W6" i="2"/>
  <c r="W5" i="2"/>
  <c r="W4" i="2"/>
  <c r="U5" i="2"/>
  <c r="U6" i="2" s="1"/>
  <c r="U7" i="2" s="1"/>
  <c r="U8" i="2" s="1"/>
  <c r="U9" i="2" s="1"/>
  <c r="U10" i="2" s="1"/>
  <c r="T10" i="2"/>
  <c r="T9" i="2"/>
  <c r="T8" i="2"/>
  <c r="T7" i="2"/>
  <c r="T6" i="2"/>
  <c r="T5" i="2"/>
  <c r="T4" i="2"/>
  <c r="R5" i="2"/>
  <c r="R6" i="2" s="1"/>
  <c r="R7" i="2" s="1"/>
  <c r="R8" i="2" s="1"/>
  <c r="R9" i="2" s="1"/>
  <c r="R10" i="2" s="1"/>
  <c r="Q10" i="2"/>
  <c r="O10" i="2"/>
  <c r="Q9" i="2"/>
  <c r="Q8" i="2"/>
  <c r="Q7" i="2"/>
  <c r="Q6" i="2"/>
  <c r="Q5" i="2"/>
  <c r="O5" i="2"/>
  <c r="O6" i="2" s="1"/>
  <c r="O7" i="2" s="1"/>
  <c r="O8" i="2" s="1"/>
  <c r="Q4" i="2"/>
  <c r="N7" i="2"/>
  <c r="N6" i="2"/>
  <c r="N5" i="2"/>
  <c r="N4" i="2"/>
  <c r="L5" i="2"/>
  <c r="L6" i="2" s="1"/>
  <c r="K10" i="2"/>
  <c r="K9" i="2"/>
  <c r="K8" i="2"/>
  <c r="K7" i="2"/>
  <c r="K6" i="2"/>
  <c r="I7" i="2"/>
  <c r="I8" i="2" s="1"/>
  <c r="I9" i="2" s="1"/>
  <c r="I10" i="2" s="1"/>
  <c r="K5" i="2"/>
  <c r="K4" i="2"/>
  <c r="H10" i="2"/>
  <c r="H9" i="2"/>
  <c r="H8" i="2"/>
  <c r="H7" i="2"/>
  <c r="H6" i="2"/>
  <c r="H5" i="2"/>
  <c r="F6" i="2"/>
  <c r="F7" i="2" s="1"/>
  <c r="F8" i="2" s="1"/>
  <c r="F9" i="2" s="1"/>
  <c r="F10" i="2" s="1"/>
  <c r="H4" i="2"/>
  <c r="E10" i="2"/>
  <c r="E9" i="2"/>
  <c r="E8" i="2"/>
  <c r="E7" i="2"/>
  <c r="E6" i="2"/>
  <c r="E5" i="2"/>
  <c r="C5" i="2"/>
  <c r="C6" i="2" s="1"/>
  <c r="C7" i="2" s="1"/>
  <c r="C8" i="2" s="1"/>
  <c r="C9" i="2" s="1"/>
  <c r="C10" i="2" s="1"/>
  <c r="E4" i="2"/>
  <c r="C2" i="2"/>
  <c r="R97" i="1"/>
  <c r="R98" i="1"/>
  <c r="R99" i="1"/>
  <c r="R100" i="1"/>
  <c r="R101" i="1"/>
  <c r="R102" i="1"/>
  <c r="R103" i="1"/>
  <c r="R96" i="1"/>
  <c r="T97" i="1"/>
  <c r="T98" i="1"/>
  <c r="T99" i="1"/>
  <c r="T100" i="1"/>
  <c r="T101" i="1"/>
  <c r="T102" i="1"/>
  <c r="T103" i="1"/>
  <c r="T96" i="1"/>
  <c r="T89" i="1"/>
  <c r="T90" i="1"/>
  <c r="T91" i="1"/>
  <c r="T92" i="1"/>
  <c r="T93" i="1"/>
  <c r="T94" i="1"/>
  <c r="T95" i="1"/>
  <c r="T88" i="1"/>
  <c r="R93" i="1"/>
  <c r="R89" i="1"/>
  <c r="R90" i="1"/>
  <c r="R91" i="1"/>
  <c r="R92" i="1"/>
  <c r="R94" i="1"/>
  <c r="R95" i="1"/>
  <c r="R88" i="1"/>
  <c r="T80" i="1"/>
  <c r="T81" i="1"/>
  <c r="T82" i="1"/>
  <c r="T83" i="1"/>
  <c r="T84" i="1"/>
  <c r="T85" i="1"/>
  <c r="T86" i="1"/>
  <c r="T87" i="1"/>
  <c r="T79" i="1"/>
  <c r="R83" i="1"/>
  <c r="R80" i="1"/>
  <c r="R81" i="1"/>
  <c r="R82" i="1"/>
  <c r="R84" i="1"/>
  <c r="R85" i="1"/>
  <c r="R86" i="1"/>
  <c r="R87" i="1"/>
  <c r="R79" i="1"/>
  <c r="T72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3" i="1"/>
  <c r="T74" i="1"/>
  <c r="T75" i="1"/>
  <c r="T76" i="1"/>
  <c r="T77" i="1"/>
  <c r="T78" i="1"/>
  <c r="T54" i="1"/>
  <c r="R73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4" i="1"/>
  <c r="R75" i="1"/>
  <c r="R76" i="1"/>
  <c r="R77" i="1"/>
  <c r="R78" i="1"/>
  <c r="R54" i="1"/>
  <c r="T52" i="1"/>
  <c r="T49" i="1"/>
  <c r="S39" i="1"/>
  <c r="U39" i="1" s="1"/>
  <c r="X7" i="1"/>
  <c r="X6" i="1"/>
  <c r="X5" i="1"/>
  <c r="X4" i="1"/>
  <c r="X30" i="1"/>
  <c r="Y30" i="1"/>
  <c r="Y29" i="1"/>
  <c r="X29" i="1"/>
  <c r="T4" i="1"/>
  <c r="S4" i="1"/>
  <c r="R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R50" i="1"/>
  <c r="R52" i="1"/>
  <c r="R53" i="1"/>
  <c r="T50" i="1"/>
  <c r="T51" i="1"/>
  <c r="T53" i="1"/>
  <c r="T27" i="1"/>
  <c r="T28" i="1"/>
  <c r="T5" i="1"/>
  <c r="R17" i="1"/>
  <c r="R21" i="1"/>
  <c r="R27" i="1"/>
  <c r="R5" i="1"/>
  <c r="R6" i="1"/>
  <c r="R7" i="1"/>
  <c r="R8" i="1"/>
  <c r="R9" i="1"/>
  <c r="R10" i="1"/>
  <c r="R11" i="1"/>
  <c r="R12" i="1"/>
  <c r="R13" i="1"/>
  <c r="R14" i="1"/>
  <c r="R15" i="1"/>
  <c r="R16" i="1"/>
  <c r="R18" i="1"/>
  <c r="R19" i="1"/>
  <c r="R20" i="1"/>
  <c r="R22" i="1"/>
  <c r="R23" i="1"/>
  <c r="R24" i="1"/>
  <c r="R25" i="1"/>
  <c r="R26" i="1"/>
  <c r="R28" i="1"/>
  <c r="U4" i="1" l="1"/>
  <c r="U29" i="1"/>
  <c r="Y143" i="1"/>
  <c r="X143" i="1"/>
  <c r="E100" i="3"/>
  <c r="E99" i="3"/>
  <c r="E98" i="3"/>
  <c r="E97" i="3"/>
  <c r="E96" i="3"/>
  <c r="E95" i="3"/>
  <c r="E94" i="3"/>
  <c r="E93" i="3"/>
  <c r="E92" i="3"/>
  <c r="E91" i="3"/>
  <c r="E90" i="3"/>
  <c r="E89" i="3"/>
  <c r="H89" i="3" s="1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H73" i="3" s="1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H57" i="3" s="1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H41" i="3" s="1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H25" i="3" s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H9" i="3" s="1"/>
  <c r="E8" i="3"/>
  <c r="E7" i="3"/>
  <c r="E6" i="3"/>
  <c r="E5" i="3"/>
  <c r="E4" i="3"/>
  <c r="E3" i="3"/>
  <c r="E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D101" i="3" s="1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" i="1"/>
  <c r="W143" i="1"/>
  <c r="Y142" i="1"/>
  <c r="X142" i="1"/>
  <c r="W142" i="1"/>
  <c r="Y141" i="1"/>
  <c r="X141" i="1"/>
  <c r="W141" i="1"/>
  <c r="Y140" i="1"/>
  <c r="X140" i="1"/>
  <c r="W140" i="1"/>
  <c r="Y139" i="1"/>
  <c r="X139" i="1"/>
  <c r="W139" i="1"/>
  <c r="Y138" i="1"/>
  <c r="X138" i="1"/>
  <c r="W138" i="1"/>
  <c r="Y137" i="1"/>
  <c r="X137" i="1"/>
  <c r="W137" i="1"/>
  <c r="Y136" i="1"/>
  <c r="X136" i="1"/>
  <c r="W136" i="1"/>
  <c r="Y135" i="1"/>
  <c r="X135" i="1"/>
  <c r="W135" i="1"/>
  <c r="Y134" i="1"/>
  <c r="X134" i="1"/>
  <c r="W134" i="1"/>
  <c r="Y133" i="1"/>
  <c r="X133" i="1"/>
  <c r="W133" i="1"/>
  <c r="Y132" i="1"/>
  <c r="X132" i="1"/>
  <c r="W132" i="1"/>
  <c r="Y131" i="1"/>
  <c r="X131" i="1"/>
  <c r="W131" i="1"/>
  <c r="Y130" i="1"/>
  <c r="X130" i="1"/>
  <c r="W130" i="1"/>
  <c r="Y129" i="1"/>
  <c r="X129" i="1"/>
  <c r="W129" i="1"/>
  <c r="Y128" i="1"/>
  <c r="X128" i="1"/>
  <c r="W128" i="1"/>
  <c r="Y127" i="1"/>
  <c r="X127" i="1"/>
  <c r="W127" i="1"/>
  <c r="Y126" i="1"/>
  <c r="X126" i="1"/>
  <c r="W126" i="1"/>
  <c r="Y125" i="1"/>
  <c r="X125" i="1"/>
  <c r="W125" i="1"/>
  <c r="Y124" i="1"/>
  <c r="X124" i="1"/>
  <c r="W124" i="1"/>
  <c r="Y103" i="1"/>
  <c r="X103" i="1"/>
  <c r="S103" i="1"/>
  <c r="Y102" i="1"/>
  <c r="X102" i="1"/>
  <c r="S102" i="1"/>
  <c r="Y101" i="1"/>
  <c r="X101" i="1"/>
  <c r="S101" i="1"/>
  <c r="Y100" i="1"/>
  <c r="X100" i="1"/>
  <c r="S100" i="1"/>
  <c r="Y99" i="1"/>
  <c r="X99" i="1"/>
  <c r="S99" i="1"/>
  <c r="Y98" i="1"/>
  <c r="X98" i="1"/>
  <c r="S98" i="1"/>
  <c r="U98" i="1" s="1"/>
  <c r="Y97" i="1"/>
  <c r="X97" i="1"/>
  <c r="S97" i="1"/>
  <c r="Y96" i="1"/>
  <c r="X96" i="1"/>
  <c r="S96" i="1"/>
  <c r="Y95" i="1"/>
  <c r="X95" i="1"/>
  <c r="S95" i="1"/>
  <c r="U95" i="1" s="1"/>
  <c r="Y94" i="1"/>
  <c r="X94" i="1"/>
  <c r="S94" i="1"/>
  <c r="U94" i="1" s="1"/>
  <c r="Y93" i="1"/>
  <c r="X93" i="1"/>
  <c r="S93" i="1"/>
  <c r="U93" i="1" s="1"/>
  <c r="Y92" i="1"/>
  <c r="X92" i="1"/>
  <c r="S92" i="1"/>
  <c r="U92" i="1" s="1"/>
  <c r="Y91" i="1"/>
  <c r="X91" i="1"/>
  <c r="S91" i="1"/>
  <c r="U91" i="1" s="1"/>
  <c r="Y90" i="1"/>
  <c r="X90" i="1"/>
  <c r="S90" i="1"/>
  <c r="Y89" i="1"/>
  <c r="X89" i="1"/>
  <c r="S89" i="1"/>
  <c r="Y88" i="1"/>
  <c r="X88" i="1"/>
  <c r="S88" i="1"/>
  <c r="Y87" i="1"/>
  <c r="X87" i="1"/>
  <c r="S87" i="1"/>
  <c r="Y86" i="1"/>
  <c r="X86" i="1"/>
  <c r="S86" i="1"/>
  <c r="Y85" i="1"/>
  <c r="X85" i="1"/>
  <c r="S85" i="1"/>
  <c r="Y84" i="1"/>
  <c r="X84" i="1"/>
  <c r="S84" i="1"/>
  <c r="U84" i="1" s="1"/>
  <c r="Y83" i="1"/>
  <c r="X83" i="1"/>
  <c r="S83" i="1"/>
  <c r="Y82" i="1"/>
  <c r="X82" i="1"/>
  <c r="S82" i="1"/>
  <c r="Y81" i="1"/>
  <c r="X81" i="1"/>
  <c r="S81" i="1"/>
  <c r="Y80" i="1"/>
  <c r="X80" i="1"/>
  <c r="S80" i="1"/>
  <c r="Y79" i="1"/>
  <c r="X79" i="1"/>
  <c r="S79" i="1"/>
  <c r="U79" i="1" s="1"/>
  <c r="Y78" i="1"/>
  <c r="X78" i="1"/>
  <c r="S78" i="1"/>
  <c r="Y77" i="1"/>
  <c r="X77" i="1"/>
  <c r="S77" i="1"/>
  <c r="Y76" i="1"/>
  <c r="X76" i="1"/>
  <c r="S76" i="1"/>
  <c r="Y75" i="1"/>
  <c r="X75" i="1"/>
  <c r="S75" i="1"/>
  <c r="Y74" i="1"/>
  <c r="X74" i="1"/>
  <c r="S74" i="1"/>
  <c r="Y73" i="1"/>
  <c r="X73" i="1"/>
  <c r="S73" i="1"/>
  <c r="Y72" i="1"/>
  <c r="X72" i="1"/>
  <c r="S72" i="1"/>
  <c r="Y71" i="1"/>
  <c r="X71" i="1"/>
  <c r="S71" i="1"/>
  <c r="U71" i="1" s="1"/>
  <c r="Y70" i="1"/>
  <c r="X70" i="1"/>
  <c r="S70" i="1"/>
  <c r="Y69" i="1"/>
  <c r="X69" i="1"/>
  <c r="S69" i="1"/>
  <c r="Y68" i="1"/>
  <c r="X68" i="1"/>
  <c r="S68" i="1"/>
  <c r="Y67" i="1"/>
  <c r="X67" i="1"/>
  <c r="S67" i="1"/>
  <c r="Y66" i="1"/>
  <c r="X66" i="1"/>
  <c r="S66" i="1"/>
  <c r="U66" i="1" s="1"/>
  <c r="Y65" i="1"/>
  <c r="X65" i="1"/>
  <c r="S65" i="1"/>
  <c r="U65" i="1" s="1"/>
  <c r="Y64" i="1"/>
  <c r="X64" i="1"/>
  <c r="S64" i="1"/>
  <c r="U64" i="1" s="1"/>
  <c r="Y63" i="1"/>
  <c r="X63" i="1"/>
  <c r="S63" i="1"/>
  <c r="U63" i="1" s="1"/>
  <c r="Y62" i="1"/>
  <c r="X62" i="1"/>
  <c r="S62" i="1"/>
  <c r="U62" i="1" s="1"/>
  <c r="Y61" i="1"/>
  <c r="X61" i="1"/>
  <c r="S61" i="1"/>
  <c r="U61" i="1" s="1"/>
  <c r="Y60" i="1"/>
  <c r="X60" i="1"/>
  <c r="S60" i="1"/>
  <c r="U60" i="1" s="1"/>
  <c r="Y59" i="1"/>
  <c r="X59" i="1"/>
  <c r="S59" i="1"/>
  <c r="U59" i="1" s="1"/>
  <c r="Y58" i="1"/>
  <c r="X58" i="1"/>
  <c r="S58" i="1"/>
  <c r="Y57" i="1"/>
  <c r="X57" i="1"/>
  <c r="S57" i="1"/>
  <c r="Y56" i="1"/>
  <c r="X56" i="1"/>
  <c r="S56" i="1"/>
  <c r="Y55" i="1"/>
  <c r="X55" i="1"/>
  <c r="S55" i="1"/>
  <c r="U55" i="1" s="1"/>
  <c r="Y54" i="1"/>
  <c r="X54" i="1"/>
  <c r="S54" i="1"/>
  <c r="Y53" i="1"/>
  <c r="X53" i="1"/>
  <c r="S53" i="1"/>
  <c r="Y52" i="1"/>
  <c r="X52" i="1"/>
  <c r="S52" i="1"/>
  <c r="Y51" i="1"/>
  <c r="X51" i="1"/>
  <c r="S51" i="1"/>
  <c r="Y50" i="1"/>
  <c r="X50" i="1"/>
  <c r="S50" i="1"/>
  <c r="U50" i="1" s="1"/>
  <c r="Y49" i="1"/>
  <c r="X49" i="1"/>
  <c r="S49" i="1"/>
  <c r="Y48" i="1"/>
  <c r="X48" i="1"/>
  <c r="S48" i="1"/>
  <c r="Y47" i="1"/>
  <c r="X47" i="1"/>
  <c r="S47" i="1"/>
  <c r="Y46" i="1"/>
  <c r="X46" i="1"/>
  <c r="S46" i="1"/>
  <c r="Y45" i="1"/>
  <c r="X45" i="1"/>
  <c r="S45" i="1"/>
  <c r="Y44" i="1"/>
  <c r="X44" i="1"/>
  <c r="S44" i="1"/>
  <c r="Y43" i="1"/>
  <c r="X43" i="1"/>
  <c r="S43" i="1"/>
  <c r="Y42" i="1"/>
  <c r="X42" i="1"/>
  <c r="S42" i="1"/>
  <c r="U42" i="1" s="1"/>
  <c r="Y41" i="1"/>
  <c r="X41" i="1"/>
  <c r="S41" i="1"/>
  <c r="Y40" i="1"/>
  <c r="X40" i="1"/>
  <c r="S40" i="1"/>
  <c r="Y39" i="1"/>
  <c r="X39" i="1"/>
  <c r="Y38" i="1"/>
  <c r="X38" i="1"/>
  <c r="S38" i="1"/>
  <c r="U38" i="1" s="1"/>
  <c r="Y37" i="1"/>
  <c r="X37" i="1"/>
  <c r="S37" i="1"/>
  <c r="U37" i="1" s="1"/>
  <c r="Y36" i="1"/>
  <c r="X36" i="1"/>
  <c r="S36" i="1"/>
  <c r="Y35" i="1"/>
  <c r="X35" i="1"/>
  <c r="S35" i="1"/>
  <c r="Y34" i="1"/>
  <c r="X34" i="1"/>
  <c r="S34" i="1"/>
  <c r="Y33" i="1"/>
  <c r="X33" i="1"/>
  <c r="S33" i="1"/>
  <c r="U33" i="1" s="1"/>
  <c r="Y32" i="1"/>
  <c r="X32" i="1"/>
  <c r="S32" i="1"/>
  <c r="Y31" i="1"/>
  <c r="X31" i="1"/>
  <c r="S31" i="1"/>
  <c r="S30" i="1"/>
  <c r="Y28" i="1"/>
  <c r="X28" i="1"/>
  <c r="S28" i="1"/>
  <c r="Y27" i="1"/>
  <c r="X27" i="1"/>
  <c r="S27" i="1"/>
  <c r="Y26" i="1"/>
  <c r="X26" i="1"/>
  <c r="S26" i="1"/>
  <c r="Y25" i="1"/>
  <c r="X25" i="1"/>
  <c r="S25" i="1"/>
  <c r="U25" i="1" s="1"/>
  <c r="Y24" i="1"/>
  <c r="X24" i="1"/>
  <c r="S24" i="1"/>
  <c r="Y23" i="1"/>
  <c r="X23" i="1"/>
  <c r="S23" i="1"/>
  <c r="Y22" i="1"/>
  <c r="X22" i="1"/>
  <c r="S22" i="1"/>
  <c r="U22" i="1" s="1"/>
  <c r="Y21" i="1"/>
  <c r="X21" i="1"/>
  <c r="S21" i="1"/>
  <c r="U21" i="1" s="1"/>
  <c r="Y20" i="1"/>
  <c r="X20" i="1"/>
  <c r="S20" i="1"/>
  <c r="Y19" i="1"/>
  <c r="X19" i="1"/>
  <c r="S19" i="1"/>
  <c r="Y18" i="1"/>
  <c r="X18" i="1"/>
  <c r="S18" i="1"/>
  <c r="U18" i="1" s="1"/>
  <c r="Y17" i="1"/>
  <c r="X17" i="1"/>
  <c r="S17" i="1"/>
  <c r="Y16" i="1"/>
  <c r="X16" i="1"/>
  <c r="S16" i="1"/>
  <c r="Y15" i="1"/>
  <c r="X15" i="1"/>
  <c r="S15" i="1"/>
  <c r="Y14" i="1"/>
  <c r="X14" i="1"/>
  <c r="S14" i="1"/>
  <c r="U14" i="1" s="1"/>
  <c r="Y13" i="1"/>
  <c r="X13" i="1"/>
  <c r="S13" i="1"/>
  <c r="U13" i="1" s="1"/>
  <c r="Y12" i="1"/>
  <c r="X12" i="1"/>
  <c r="S12" i="1"/>
  <c r="Y11" i="1"/>
  <c r="X11" i="1"/>
  <c r="S11" i="1"/>
  <c r="Y10" i="1"/>
  <c r="X10" i="1"/>
  <c r="S10" i="1"/>
  <c r="Y9" i="1"/>
  <c r="X9" i="1"/>
  <c r="S9" i="1"/>
  <c r="Y8" i="1"/>
  <c r="X8" i="1"/>
  <c r="S8" i="1"/>
  <c r="Y7" i="1"/>
  <c r="S7" i="1"/>
  <c r="U7" i="1" s="1"/>
  <c r="Y6" i="1"/>
  <c r="S6" i="1"/>
  <c r="Y5" i="1"/>
  <c r="S5" i="1"/>
  <c r="U5" i="1" s="1"/>
  <c r="Y4" i="1"/>
  <c r="H10" i="3" l="1"/>
  <c r="H26" i="3"/>
  <c r="H42" i="3"/>
  <c r="H58" i="3"/>
  <c r="H74" i="3"/>
  <c r="H90" i="3"/>
  <c r="H11" i="3"/>
  <c r="H27" i="3"/>
  <c r="H43" i="3"/>
  <c r="H59" i="3"/>
  <c r="H75" i="3"/>
  <c r="H91" i="3"/>
  <c r="H12" i="3"/>
  <c r="H28" i="3"/>
  <c r="H44" i="3"/>
  <c r="H60" i="3"/>
  <c r="H76" i="3"/>
  <c r="H92" i="3"/>
  <c r="H13" i="3"/>
  <c r="H29" i="3"/>
  <c r="H45" i="3"/>
  <c r="H61" i="3"/>
  <c r="H77" i="3"/>
  <c r="H93" i="3"/>
  <c r="H14" i="3"/>
  <c r="H30" i="3"/>
  <c r="H46" i="3"/>
  <c r="H62" i="3"/>
  <c r="H78" i="3"/>
  <c r="H94" i="3"/>
  <c r="H15" i="3"/>
  <c r="H31" i="3"/>
  <c r="H47" i="3"/>
  <c r="H63" i="3"/>
  <c r="H79" i="3"/>
  <c r="H95" i="3"/>
  <c r="H16" i="3"/>
  <c r="H32" i="3"/>
  <c r="H48" i="3"/>
  <c r="H64" i="3"/>
  <c r="H80" i="3"/>
  <c r="H96" i="3"/>
  <c r="H17" i="3"/>
  <c r="H33" i="3"/>
  <c r="H49" i="3"/>
  <c r="H65" i="3"/>
  <c r="H81" i="3"/>
  <c r="H97" i="3"/>
  <c r="H2" i="3"/>
  <c r="H18" i="3"/>
  <c r="H34" i="3"/>
  <c r="H50" i="3"/>
  <c r="H66" i="3"/>
  <c r="H82" i="3"/>
  <c r="H98" i="3"/>
  <c r="H3" i="3"/>
  <c r="H19" i="3"/>
  <c r="H35" i="3"/>
  <c r="H51" i="3"/>
  <c r="H67" i="3"/>
  <c r="H83" i="3"/>
  <c r="H99" i="3"/>
  <c r="H4" i="3"/>
  <c r="H20" i="3"/>
  <c r="H36" i="3"/>
  <c r="H52" i="3"/>
  <c r="H68" i="3"/>
  <c r="H84" i="3"/>
  <c r="H100" i="3"/>
  <c r="H5" i="3"/>
  <c r="H21" i="3"/>
  <c r="H37" i="3"/>
  <c r="H53" i="3"/>
  <c r="H69" i="3"/>
  <c r="H85" i="3"/>
  <c r="H6" i="3"/>
  <c r="H22" i="3"/>
  <c r="H38" i="3"/>
  <c r="H54" i="3"/>
  <c r="H70" i="3"/>
  <c r="H86" i="3"/>
  <c r="H7" i="3"/>
  <c r="H23" i="3"/>
  <c r="H39" i="3"/>
  <c r="H55" i="3"/>
  <c r="H71" i="3"/>
  <c r="H87" i="3"/>
  <c r="H8" i="3"/>
  <c r="H24" i="3"/>
  <c r="H40" i="3"/>
  <c r="H56" i="3"/>
  <c r="H72" i="3"/>
  <c r="H88" i="3"/>
  <c r="D6" i="3"/>
  <c r="D22" i="3"/>
  <c r="D86" i="3"/>
  <c r="U74" i="1"/>
  <c r="U44" i="1"/>
  <c r="D39" i="3"/>
  <c r="D87" i="3"/>
  <c r="U68" i="1"/>
  <c r="U45" i="1"/>
  <c r="D8" i="3"/>
  <c r="D24" i="3"/>
  <c r="U88" i="1"/>
  <c r="D9" i="3"/>
  <c r="D25" i="3"/>
  <c r="D41" i="3"/>
  <c r="D57" i="3"/>
  <c r="U9" i="1"/>
  <c r="D10" i="3"/>
  <c r="D26" i="3"/>
  <c r="D42" i="3"/>
  <c r="D74" i="3"/>
  <c r="D128" i="3"/>
  <c r="D11" i="3"/>
  <c r="D43" i="3"/>
  <c r="D75" i="3"/>
  <c r="D91" i="3"/>
  <c r="U90" i="1"/>
  <c r="U100" i="1"/>
  <c r="U10" i="1"/>
  <c r="U30" i="1"/>
  <c r="U47" i="1"/>
  <c r="D12" i="3"/>
  <c r="D60" i="3"/>
  <c r="D127" i="3"/>
  <c r="U6" i="1"/>
  <c r="U26" i="1"/>
  <c r="U87" i="1"/>
  <c r="D44" i="3"/>
  <c r="D61" i="3"/>
  <c r="D77" i="3"/>
  <c r="D93" i="3"/>
  <c r="U101" i="1"/>
  <c r="U48" i="1"/>
  <c r="D14" i="3"/>
  <c r="D30" i="3"/>
  <c r="D78" i="3"/>
  <c r="U72" i="1"/>
  <c r="U82" i="1"/>
  <c r="U46" i="1"/>
  <c r="D15" i="3"/>
  <c r="D47" i="3"/>
  <c r="D79" i="3"/>
  <c r="U80" i="1"/>
  <c r="U96" i="1"/>
  <c r="D16" i="3"/>
  <c r="D32" i="3"/>
  <c r="D80" i="3"/>
  <c r="D96" i="3"/>
  <c r="U103" i="1"/>
  <c r="D17" i="3"/>
  <c r="D81" i="3"/>
  <c r="D97" i="3"/>
  <c r="D2" i="3"/>
  <c r="D66" i="3"/>
  <c r="D82" i="3"/>
  <c r="D98" i="3"/>
  <c r="U58" i="1"/>
  <c r="D19" i="3"/>
  <c r="D35" i="3"/>
  <c r="D51" i="3"/>
  <c r="D67" i="3"/>
  <c r="D83" i="3"/>
  <c r="U69" i="1"/>
  <c r="U77" i="1"/>
  <c r="U85" i="1"/>
  <c r="D4" i="3"/>
  <c r="D36" i="3"/>
  <c r="D52" i="3"/>
  <c r="U17" i="1"/>
  <c r="U53" i="1"/>
  <c r="D5" i="3"/>
  <c r="D21" i="3"/>
  <c r="D37" i="3"/>
  <c r="D53" i="3"/>
  <c r="D69" i="3"/>
  <c r="D85" i="3"/>
  <c r="U34" i="1"/>
  <c r="U54" i="1"/>
  <c r="U27" i="1"/>
  <c r="U8" i="1"/>
  <c r="U28" i="1"/>
  <c r="U35" i="1"/>
  <c r="U89" i="1"/>
  <c r="U99" i="1"/>
  <c r="U36" i="1"/>
  <c r="U70" i="1"/>
  <c r="U19" i="1"/>
  <c r="U56" i="1"/>
  <c r="U20" i="1"/>
  <c r="U11" i="1"/>
  <c r="U31" i="1"/>
  <c r="U102" i="1"/>
  <c r="U12" i="1"/>
  <c r="U73" i="1"/>
  <c r="U83" i="1"/>
  <c r="U23" i="1"/>
  <c r="U40" i="1"/>
  <c r="U75" i="1"/>
  <c r="U24" i="1"/>
  <c r="U51" i="1"/>
  <c r="U76" i="1"/>
  <c r="U15" i="1"/>
  <c r="U52" i="1"/>
  <c r="U86" i="1"/>
  <c r="U67" i="1"/>
  <c r="D90" i="3"/>
  <c r="D92" i="3"/>
  <c r="D131" i="3"/>
  <c r="U16" i="1"/>
  <c r="U32" i="1"/>
  <c r="U41" i="1"/>
  <c r="U49" i="1"/>
  <c r="U57" i="1"/>
  <c r="D3" i="3"/>
  <c r="D94" i="3"/>
  <c r="D63" i="3"/>
  <c r="D71" i="3"/>
  <c r="D89" i="3"/>
  <c r="D132" i="3"/>
  <c r="D28" i="3"/>
  <c r="D34" i="3"/>
  <c r="D99" i="3"/>
  <c r="D38" i="3"/>
  <c r="D133" i="3"/>
  <c r="D23" i="3"/>
  <c r="D45" i="3"/>
  <c r="D55" i="3"/>
  <c r="D64" i="3"/>
  <c r="D72" i="3"/>
  <c r="D100" i="3"/>
  <c r="D135" i="3"/>
  <c r="U78" i="1"/>
  <c r="D136" i="3"/>
  <c r="U43" i="1"/>
  <c r="D88" i="3"/>
  <c r="D7" i="3"/>
  <c r="D27" i="3"/>
  <c r="D65" i="3"/>
  <c r="D73" i="3"/>
  <c r="D137" i="3"/>
  <c r="D33" i="3"/>
  <c r="D46" i="3"/>
  <c r="D56" i="3"/>
  <c r="D50" i="3"/>
  <c r="D139" i="3"/>
  <c r="D140" i="3"/>
  <c r="D13" i="3"/>
  <c r="D54" i="3"/>
  <c r="D122" i="3"/>
  <c r="D29" i="3"/>
  <c r="D48" i="3"/>
  <c r="D84" i="3"/>
  <c r="D141" i="3"/>
  <c r="D70" i="3"/>
  <c r="D129" i="3"/>
  <c r="D58" i="3"/>
  <c r="D126" i="3"/>
  <c r="U81" i="1"/>
  <c r="U97" i="1"/>
  <c r="D62" i="3"/>
  <c r="D59" i="3"/>
  <c r="D95" i="3"/>
  <c r="D130" i="3"/>
  <c r="D20" i="3"/>
  <c r="D31" i="3"/>
  <c r="D40" i="3"/>
  <c r="D68" i="3"/>
  <c r="D124" i="3"/>
  <c r="D123" i="3"/>
  <c r="D134" i="3"/>
  <c r="D138" i="3"/>
  <c r="D125" i="3"/>
  <c r="D18" i="3"/>
  <c r="D49" i="3"/>
  <c r="D76" i="3"/>
</calcChain>
</file>

<file path=xl/sharedStrings.xml><?xml version="1.0" encoding="utf-8"?>
<sst xmlns="http://schemas.openxmlformats.org/spreadsheetml/2006/main" count="5227" uniqueCount="1513">
  <si>
    <t>A</t>
  </si>
  <si>
    <t>B</t>
  </si>
  <si>
    <t>A
CA -Sol</t>
  </si>
  <si>
    <t>A
CA -Sağ</t>
  </si>
  <si>
    <t>CA
Kontrol</t>
  </si>
  <si>
    <t>¯</t>
  </si>
  <si>
    <t>KİTAPÇIĞI</t>
  </si>
  <si>
    <t>TUR</t>
  </si>
  <si>
    <t>TAR</t>
  </si>
  <si>
    <t>COG</t>
  </si>
  <si>
    <t>MATEMATİK</t>
  </si>
  <si>
    <t>MAT</t>
  </si>
  <si>
    <t>-</t>
  </si>
  <si>
    <t>TARİH</t>
  </si>
  <si>
    <t>COĞRAFYA</t>
  </si>
  <si>
    <t>DİN</t>
  </si>
  <si>
    <t>FİZİK</t>
  </si>
  <si>
    <t>KİMYA</t>
  </si>
  <si>
    <t>BİYOLOJİ</t>
  </si>
  <si>
    <t>TÜRK EDEBİYATI</t>
  </si>
  <si>
    <t>TÜRKÇE (A)</t>
  </si>
  <si>
    <t>SOSYAL BİLİMLER (A)</t>
  </si>
  <si>
    <t>MATEMATİK (A)</t>
  </si>
  <si>
    <t>FEN BİLİMLERİ (A)</t>
  </si>
  <si>
    <t>KOD</t>
  </si>
  <si>
    <t>BRANŞ</t>
  </si>
  <si>
    <t>SORU NO</t>
  </si>
  <si>
    <t>A KİTAPÇIĞI</t>
  </si>
  <si>
    <t>B KİTAPÇIĞI</t>
  </si>
  <si>
    <t>KONU KODU</t>
  </si>
  <si>
    <t>SIRA</t>
  </si>
  <si>
    <t>DERS ADI</t>
  </si>
  <si>
    <t>KONU ADI</t>
  </si>
  <si>
    <t>Matematik</t>
  </si>
  <si>
    <t>Birinci Dereceden Denklemler</t>
  </si>
  <si>
    <t>Çarpanlara Ayırma</t>
  </si>
  <si>
    <t>Diziler</t>
  </si>
  <si>
    <t>Faiz Problemleri</t>
  </si>
  <si>
    <t>Fonksiyonlar</t>
  </si>
  <si>
    <t>İntegral</t>
  </si>
  <si>
    <t>Karışım Problemleri</t>
  </si>
  <si>
    <t>Kesir Problemleri</t>
  </si>
  <si>
    <t>Kombinasyon</t>
  </si>
  <si>
    <t>Kümeler</t>
  </si>
  <si>
    <t>Mantık</t>
  </si>
  <si>
    <t>Mutlak Değer</t>
  </si>
  <si>
    <t>Olasılık</t>
  </si>
  <si>
    <t>Polinomlar</t>
  </si>
  <si>
    <t>Sayı Problemleri</t>
  </si>
  <si>
    <t>Toplam Sembolü</t>
  </si>
  <si>
    <t>Türev</t>
  </si>
  <si>
    <t>Üstel ve Logaritmik Fonksiyonlar</t>
  </si>
  <si>
    <t>Yaş Problemleri</t>
  </si>
  <si>
    <t>Yüzde Problemleri</t>
  </si>
  <si>
    <t>Geometri</t>
  </si>
  <si>
    <t>Analitik Geometri</t>
  </si>
  <si>
    <t>Dönüşümler</t>
  </si>
  <si>
    <t>Katı Cisimler</t>
  </si>
  <si>
    <t>Noktanın Analitik İncelenmesi</t>
  </si>
  <si>
    <t>Trigonometri</t>
  </si>
  <si>
    <t>Uzay Geometri</t>
  </si>
  <si>
    <t>Üçgende Açılar</t>
  </si>
  <si>
    <t>Üçgende Benzerlik</t>
  </si>
  <si>
    <t>Üçgende Kenarortay</t>
  </si>
  <si>
    <t>Üçgenler</t>
  </si>
  <si>
    <t>Vektörler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</si>
  <si>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</si>
  <si>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</si>
  <si>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</si>
  <si>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</si>
  <si>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</si>
  <si>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</si>
  <si>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</si>
  <si>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</si>
  <si>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</si>
  <si>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</si>
  <si>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</si>
  <si>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</si>
  <si>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Fizik</t>
  </si>
  <si>
    <t>Kuvvet</t>
  </si>
  <si>
    <t>Basınç</t>
  </si>
  <si>
    <t>Kaldırma Kuvveti</t>
  </si>
  <si>
    <t>Aydınlanma</t>
  </si>
  <si>
    <t>Gölge</t>
  </si>
  <si>
    <t>Yansıma ve Düzlem Aynalar</t>
  </si>
  <si>
    <t>Bağıl Hareket</t>
  </si>
  <si>
    <t>Bir Boyutta Sabit İvmeli Hareket</t>
  </si>
  <si>
    <t>İtme ve Çizgisel Momentum</t>
  </si>
  <si>
    <t>Kütle ve Ağırlık Merkezi</t>
  </si>
  <si>
    <t>Basit Makineler</t>
  </si>
  <si>
    <t>Elektriksel Potansiyel</t>
  </si>
  <si>
    <t>Transformatörler</t>
  </si>
  <si>
    <t>Fotoelektrik Olay</t>
  </si>
  <si>
    <t>Kimya</t>
  </si>
  <si>
    <t>Kimya Bilimi</t>
  </si>
  <si>
    <t xml:space="preserve">Kimyanın Sembolik Dili </t>
  </si>
  <si>
    <t>Atom ve Periyodik Sistem</t>
  </si>
  <si>
    <t xml:space="preserve">Periyodik Özellikler </t>
  </si>
  <si>
    <t>Kimyasal Türler Arası Etkileşimler</t>
  </si>
  <si>
    <t xml:space="preserve">Kimyasal Türler Arası Etkileşimlerin Sınıflandırılması </t>
  </si>
  <si>
    <t xml:space="preserve">Güçlü Etkileşimler </t>
  </si>
  <si>
    <t xml:space="preserve">Zayıf Etkileşimler </t>
  </si>
  <si>
    <t xml:space="preserve">Fiziksel ve Kimyasal Değişimler </t>
  </si>
  <si>
    <t>Maddenin Halleri</t>
  </si>
  <si>
    <t xml:space="preserve">Maddenin Fiziksel Halleri </t>
  </si>
  <si>
    <t xml:space="preserve">Sıvılar </t>
  </si>
  <si>
    <t xml:space="preserve">Katılar </t>
  </si>
  <si>
    <t>Hal Değişimleri</t>
  </si>
  <si>
    <t xml:space="preserve">Asit ve Bazların Tepkimeleri </t>
  </si>
  <si>
    <t xml:space="preserve">Hayatımızda Asitler ve Bazlar </t>
  </si>
  <si>
    <t xml:space="preserve">Tuzlar </t>
  </si>
  <si>
    <t>Karışımlar</t>
  </si>
  <si>
    <t xml:space="preserve">Karışımların Sınıflandırılması </t>
  </si>
  <si>
    <t xml:space="preserve">Fosil Yakıtlar </t>
  </si>
  <si>
    <t>Kimya Her Yerde</t>
  </si>
  <si>
    <t xml:space="preserve">Su ve Hayat </t>
  </si>
  <si>
    <t xml:space="preserve">Çevre Kimyası </t>
  </si>
  <si>
    <t xml:space="preserve">Atomun Kuantum Modeli </t>
  </si>
  <si>
    <t xml:space="preserve">Periyodik Sistem ve Elektron Dizilimleri </t>
  </si>
  <si>
    <t xml:space="preserve">Elementleri Tanıyalım </t>
  </si>
  <si>
    <t xml:space="preserve">Yükseltgenme Basamakları </t>
  </si>
  <si>
    <t xml:space="preserve">Mol Kavramı </t>
  </si>
  <si>
    <t>Gazlar</t>
  </si>
  <si>
    <t xml:space="preserve">İdeal Gaz Yasası </t>
  </si>
  <si>
    <t xml:space="preserve">Gazlarda Kinetik Teori </t>
  </si>
  <si>
    <t xml:space="preserve">Gerçek Gazlar </t>
  </si>
  <si>
    <t xml:space="preserve">Gaz Karışımları </t>
  </si>
  <si>
    <t xml:space="preserve">Derişim Birimleri </t>
  </si>
  <si>
    <t xml:space="preserve">Koligatif Özellikler </t>
  </si>
  <si>
    <t xml:space="preserve">Çözünürlük </t>
  </si>
  <si>
    <t xml:space="preserve">Çözünürlüğe Etki Eden Faktörler </t>
  </si>
  <si>
    <t xml:space="preserve">Ayırma ve Saflaştırma Teknikleri </t>
  </si>
  <si>
    <t xml:space="preserve">Kimyasal Denge  </t>
  </si>
  <si>
    <t xml:space="preserve">Dengeyi Etkileyen Faktörler </t>
  </si>
  <si>
    <t xml:space="preserve">Asit-Baz Dengeleri </t>
  </si>
  <si>
    <t xml:space="preserve">Tampon Çözeltiler </t>
  </si>
  <si>
    <t xml:space="preserve">Tuz Çözeltilerinde Asitlik-Bazlık </t>
  </si>
  <si>
    <t xml:space="preserve">Titrasyon </t>
  </si>
  <si>
    <t xml:space="preserve">Çözünme-Çökelme Dengeleri </t>
  </si>
  <si>
    <t>Kimya ve Elektrik</t>
  </si>
  <si>
    <t xml:space="preserve">Korozyon </t>
  </si>
  <si>
    <t>Karbon Kimyasına Giriş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</si>
  <si>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</si>
  <si>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</si>
  <si>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</si>
  <si>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</si>
  <si>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Fonksiyonel Gruplar </t>
  </si>
  <si>
    <t>Organik Bileşikler</t>
  </si>
  <si>
    <t xml:space="preserve">Alkoller </t>
  </si>
  <si>
    <t xml:space="preserve">Eterler  </t>
  </si>
  <si>
    <t xml:space="preserve">Aminler  </t>
  </si>
  <si>
    <t xml:space="preserve">Karboksilik Asitler </t>
  </si>
  <si>
    <t>Biyoloji</t>
  </si>
  <si>
    <t>Canlıların Ortak Özellikleri</t>
  </si>
  <si>
    <t>Hücre Zarından Madde Geçişleri</t>
  </si>
  <si>
    <t>Virüsler</t>
  </si>
  <si>
    <t>Protein Sentezi</t>
  </si>
  <si>
    <t xml:space="preserve">Duyu Organları </t>
  </si>
  <si>
    <t>Solunum Sistemi</t>
  </si>
  <si>
    <t>Edebiyat</t>
  </si>
  <si>
    <t>Divan Edebiyatı</t>
  </si>
  <si>
    <t>Edebiyat Akımları</t>
  </si>
  <si>
    <t>Halk Edebiyatı</t>
  </si>
  <si>
    <t>Söz Sanatları</t>
  </si>
  <si>
    <t>Türkçe</t>
  </si>
  <si>
    <t>Anlatım Teknikleri</t>
  </si>
  <si>
    <t>Cumhuriyet Dönemi Türk Edebiyatı</t>
  </si>
  <si>
    <t>Cümle Çeşitleri</t>
  </si>
  <si>
    <t>Ekler</t>
  </si>
  <si>
    <t>Karma Dil Bilgisi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</si>
  <si>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</si>
  <si>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</si>
  <si>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</si>
  <si>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</si>
  <si>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</si>
  <si>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</si>
  <si>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Tarih</t>
  </si>
  <si>
    <t>Eğitim ve Kültür Alanında Yapılan İnkılaplar</t>
  </si>
  <si>
    <t>Toplumsal Alanda Yapılan İnkılaplar</t>
  </si>
  <si>
    <t>Coğrafya</t>
  </si>
  <si>
    <t>Sıcaklık</t>
  </si>
  <si>
    <t>Turizm</t>
  </si>
  <si>
    <t>Felsefe</t>
  </si>
  <si>
    <t>Psikoloji</t>
  </si>
  <si>
    <t>Psikolojinin Temel Süreçleri</t>
  </si>
  <si>
    <t>Düşünmenin Yapı Taşları</t>
  </si>
  <si>
    <t>Ruh Sağlığının Temelleri</t>
  </si>
  <si>
    <t>Sosyoloji</t>
  </si>
  <si>
    <t>Sosyolojiye Giriş</t>
  </si>
  <si>
    <t>Birey ve Toplum</t>
  </si>
  <si>
    <t>Toplumsal Yapı</t>
  </si>
  <si>
    <t>Toplum ve Kültür</t>
  </si>
  <si>
    <t>Toplumsal Kurumlar</t>
  </si>
  <si>
    <t>Mantığa Giriş</t>
  </si>
  <si>
    <t>Mantık ve Dil</t>
  </si>
  <si>
    <t>FIZ</t>
  </si>
  <si>
    <t>KIM</t>
  </si>
  <si>
    <t>Basit Harmonik Hareket</t>
  </si>
  <si>
    <t>TÜRK DİLİ VE EDEBİYATI</t>
  </si>
  <si>
    <t xml:space="preserve">Simyadan Kimyaya </t>
  </si>
  <si>
    <t xml:space="preserve">Kimya Disiplinleri ve Kimyacıların Çalışma Alanları </t>
  </si>
  <si>
    <t>Kimya Uygulamalarında İş Sağlığı ve Güvenliği</t>
  </si>
  <si>
    <t>Bohr Atom Modeli</t>
  </si>
  <si>
    <t>Periyodik Sistem</t>
  </si>
  <si>
    <t xml:space="preserve">Kimyasal Türler </t>
  </si>
  <si>
    <t>Asitler, Bazlar ve Tuzlar</t>
  </si>
  <si>
    <t>Asitler ve Bazlar</t>
  </si>
  <si>
    <t xml:space="preserve">Temiz/Alternatif Enerji Kaynakları </t>
  </si>
  <si>
    <t>Modern Atom Teorisi</t>
  </si>
  <si>
    <t>Gazların Özellikleri ve Gaz Yasaları</t>
  </si>
  <si>
    <t>Çözücü Çözünen Etkileşimleri (Çözünme Süreci)</t>
  </si>
  <si>
    <t>Tepkime Hızları</t>
  </si>
  <si>
    <t>Tepkime Hızını Etkileyen Faktörler</t>
  </si>
  <si>
    <t>Elektroliz</t>
  </si>
  <si>
    <t xml:space="preserve">Hidrokarbonlar </t>
  </si>
  <si>
    <t>Kütlenin Korunumu Kanunu</t>
  </si>
  <si>
    <t>Sabit Oranlar Kanunu</t>
  </si>
  <si>
    <t>Katlı Oranlar Kanunu</t>
  </si>
  <si>
    <t>Dalton Atom Modeli</t>
  </si>
  <si>
    <t>Thomson Atom Modeli</t>
  </si>
  <si>
    <t>Rutherford Atom Modeli</t>
  </si>
  <si>
    <t xml:space="preserve">Atomun Yapısı </t>
  </si>
  <si>
    <t>Periyodik Sistemin Genel Özellikleri</t>
  </si>
  <si>
    <t>Atom Çapı</t>
  </si>
  <si>
    <t>İyonlaşma Enerjisi</t>
  </si>
  <si>
    <t>Elektron İlgisi</t>
  </si>
  <si>
    <t>Elektronegatiflik</t>
  </si>
  <si>
    <t>İyonik Bağ</t>
  </si>
  <si>
    <t>Kovalent Bağ</t>
  </si>
  <si>
    <t>Metalik Bağ</t>
  </si>
  <si>
    <t>Hidrojen Bağı</t>
  </si>
  <si>
    <t>Aminoasitler</t>
  </si>
  <si>
    <t>Tepkime Türleri</t>
  </si>
  <si>
    <t>Asit Baz Tepkimeleri</t>
  </si>
  <si>
    <t>Analiz Sentez Tepkimeleri</t>
  </si>
  <si>
    <t>Yanma Tepkimeleri</t>
  </si>
  <si>
    <t>Boyle Mariotte Kanunu</t>
  </si>
  <si>
    <t>Charles Kanunu</t>
  </si>
  <si>
    <t>Gay Lussac Kanunu</t>
  </si>
  <si>
    <t>Avogadro Kanunu</t>
  </si>
  <si>
    <t>Viskozite</t>
  </si>
  <si>
    <t>Buhar Basıncı, Kaynama</t>
  </si>
  <si>
    <t>Atom Modelleri</t>
  </si>
  <si>
    <t>Modern Atom Modeli</t>
  </si>
  <si>
    <t>Elektron Katman Dizilimi</t>
  </si>
  <si>
    <t>Grup Periyot Bulma</t>
  </si>
  <si>
    <t xml:space="preserve">Periyodik Sistem Çalışmaları </t>
  </si>
  <si>
    <t xml:space="preserve">Periyodik Sistemde Elementlerin Sınıflandırılması </t>
  </si>
  <si>
    <t>Gıdalar</t>
  </si>
  <si>
    <t>Temizlik Maddeleri</t>
  </si>
  <si>
    <t>Polimerler</t>
  </si>
  <si>
    <t>Kozmetikler</t>
  </si>
  <si>
    <t>İlaçlar</t>
  </si>
  <si>
    <t>Derişim Birimleri % derişimler</t>
  </si>
  <si>
    <t>Derişim Birimleri Molarite, Molalite</t>
  </si>
  <si>
    <t>Derişme Seyrelme</t>
  </si>
  <si>
    <t>Çözeltilerin Karıştırılması</t>
  </si>
  <si>
    <t>Kuantum Sayıları, Orbitaller</t>
  </si>
  <si>
    <t>Grup ve Periyotların Özellikleri</t>
  </si>
  <si>
    <t>Redoks Tepkimeleri</t>
  </si>
  <si>
    <t>Gazlarda Yoğunluk</t>
  </si>
  <si>
    <t>Kademeli Reaksiyonlar</t>
  </si>
  <si>
    <t>Denge Hesaplamaları</t>
  </si>
  <si>
    <t>Asit Baz Tanımları</t>
  </si>
  <si>
    <t>Nötrleşme Hesaplamaları</t>
  </si>
  <si>
    <t>Çözünürlük, Çözünürlük Çarpımı</t>
  </si>
  <si>
    <t>Derişim Pilleri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</si>
  <si>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</si>
  <si>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</si>
  <si>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</si>
  <si>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</si>
  <si>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</si>
  <si>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</si>
  <si>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</si>
  <si>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Denklemli Miktar Geçişleri</t>
  </si>
  <si>
    <t>Madde ve Özellikleri</t>
  </si>
  <si>
    <t>Plazma</t>
  </si>
  <si>
    <t>Yaygın Günlük Hayat Kimyasalları</t>
  </si>
  <si>
    <t>Tepkimelerde Isı Değişimleri</t>
  </si>
  <si>
    <t>Oluşum Entalpisi</t>
  </si>
  <si>
    <t>Bağ Enerjisi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</si>
  <si>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</si>
  <si>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</si>
  <si>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</si>
  <si>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</si>
  <si>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</si>
  <si>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</si>
  <si>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</si>
  <si>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</si>
  <si>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</si>
  <si>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</si>
  <si>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II. Dünya Savaşı</t>
  </si>
  <si>
    <t>Metinlerin Sınıflandırılması</t>
  </si>
  <si>
    <t>Hikâye</t>
  </si>
  <si>
    <t>Şiir</t>
  </si>
  <si>
    <t>Roman</t>
  </si>
  <si>
    <t>Tiyatro</t>
  </si>
  <si>
    <t>Fiiller</t>
  </si>
  <si>
    <t>••• DENEME •••</t>
  </si>
  <si>
    <t>v3</t>
  </si>
  <si>
    <t>Seçenek Kontrolü</t>
  </si>
  <si>
    <t>Türkiye'nin Coğrafi Konumu</t>
  </si>
  <si>
    <t>Felsefeyi Tanıma</t>
  </si>
  <si>
    <t>Felsefe İle Düşünme</t>
  </si>
  <si>
    <t>20. Yüzyıl Felsefesi</t>
  </si>
  <si>
    <t>Din ve İslam</t>
  </si>
  <si>
    <t>Kur'an'da Bazı Kavramlar</t>
  </si>
  <si>
    <t>İslam ve Bilim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</si>
  <si>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</si>
  <si>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</si>
  <si>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</si>
  <si>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</si>
  <si>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</si>
  <si>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</si>
  <si>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</si>
  <si>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</si>
  <si>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</si>
  <si>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</si>
  <si>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</si>
  <si>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</si>
  <si>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</si>
  <si>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</si>
  <si>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XVII. Yüzyıl Siyasi Ortamında Osmanlı Devleti</t>
  </si>
  <si>
    <t>Açık Sularda Güç Mücadelesi</t>
  </si>
  <si>
    <t>Modernleşmeyle Yaşanan Değişim</t>
  </si>
  <si>
    <t>TYT-AYT</t>
  </si>
  <si>
    <t>Fiilimsiler</t>
  </si>
  <si>
    <t>Makale</t>
  </si>
  <si>
    <t>Eleştiri</t>
  </si>
  <si>
    <t>D</t>
  </si>
  <si>
    <t>C</t>
  </si>
  <si>
    <t>E</t>
  </si>
  <si>
    <t>BIO</t>
  </si>
  <si>
    <t>2021-2022</t>
  </si>
  <si>
    <t>9 SNF</t>
  </si>
  <si>
    <t>İnorganik Bileşikler</t>
  </si>
  <si>
    <t>Karbonhidratlar, Yağlar ve Proteinler</t>
  </si>
  <si>
    <t>Enzimler ve Hormonlar</t>
  </si>
  <si>
    <t>Vitaminler</t>
  </si>
  <si>
    <t xml:space="preserve">Nükleik Asitler 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</si>
  <si>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</si>
  <si>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</si>
  <si>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</si>
  <si>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</si>
  <si>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</si>
  <si>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</si>
  <si>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</si>
  <si>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Güncel Çevre Sorunları</t>
  </si>
  <si>
    <t>10 SNF</t>
  </si>
  <si>
    <t>Bilimsel Çalışma Yöntemi</t>
  </si>
  <si>
    <t>Hücre Solunumu</t>
  </si>
  <si>
    <t>12 SNF</t>
  </si>
  <si>
    <t>Fotosentez</t>
  </si>
  <si>
    <t>Kemosentez</t>
  </si>
  <si>
    <t>Mitoz Bölünme</t>
  </si>
  <si>
    <t>Eşeysiz üreme</t>
  </si>
  <si>
    <t>Mayoz Bölünme</t>
  </si>
  <si>
    <t>Eşeyli üreme</t>
  </si>
  <si>
    <t>Ekosistemin Yapısı ve Enerji Akışı</t>
  </si>
  <si>
    <t>Madde Döngüleri</t>
  </si>
  <si>
    <t>Bitkisel Organlar</t>
  </si>
  <si>
    <t>Bitkisel Dokular</t>
  </si>
  <si>
    <t>Bitkilerde Madde Taşınması</t>
  </si>
  <si>
    <t>Bitki Hormonları</t>
  </si>
  <si>
    <t>Bitkilerde Hareket</t>
  </si>
  <si>
    <t>Bitkilerde Eşeyli üreme</t>
  </si>
  <si>
    <t>Mendel Kuralları, Gamet Bulma ve Çaprazlamalar</t>
  </si>
  <si>
    <t>Eksik Baskınlık, Eş Baskınlık, Çok Alellik</t>
  </si>
  <si>
    <t>Cinsiyete Bağlı Kalıtım</t>
  </si>
  <si>
    <t>DNA</t>
  </si>
  <si>
    <t>RNA</t>
  </si>
  <si>
    <t>Genetik Çeşitlilik ve Varyasyonlar</t>
  </si>
  <si>
    <t>Genetik Mühendisliği ve Biyoteknoloji</t>
  </si>
  <si>
    <t>Komünite Ekolojisi</t>
  </si>
  <si>
    <t>11 SNF</t>
  </si>
  <si>
    <t>Popülasyon Ekolojisi</t>
  </si>
  <si>
    <t>Sindirim Sistemi</t>
  </si>
  <si>
    <t>Kan Dolaşım Sistemi</t>
  </si>
  <si>
    <t>Lenf Dolaşım Sistemi</t>
  </si>
  <si>
    <t>Bağışıklık</t>
  </si>
  <si>
    <t>Üriner Sistem</t>
  </si>
  <si>
    <t>Kemik Doku ve İskelet</t>
  </si>
  <si>
    <t>Kas Doku ve Özellikleri</t>
  </si>
  <si>
    <t>Sinir Sisteminin Yapısı ve Görevi</t>
  </si>
  <si>
    <t>Endokrin Bezler ve Hormonlar</t>
  </si>
  <si>
    <t>Embriyonik Gelişim</t>
  </si>
  <si>
    <t>Dişi ve Erkek üreme Sistemi</t>
  </si>
  <si>
    <t>Doğal ve Yapay Seçilim</t>
  </si>
  <si>
    <t>Doğa ve İnsan Etkileşimi, Doğal Ortamlar</t>
  </si>
  <si>
    <t>Coğrafyanın Konusu ve Bölümleri, Yararlandığı Kaynaklar, Coğrafyanın İlkeleri, Coğrafya Bilimi</t>
  </si>
  <si>
    <t>Dünya'nın Şekli ve Güneş Sistemindeki Yeri</t>
  </si>
  <si>
    <t xml:space="preserve">Dünya'nın Hareketleri, Mevsimler ve İklim Kuşakları 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</si>
  <si>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</si>
  <si>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</si>
  <si>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</si>
  <si>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</si>
  <si>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</si>
  <si>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</si>
  <si>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</si>
  <si>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Türkiye'de İklim</t>
  </si>
  <si>
    <t>Yerleşmeleri Etkileyen Faktörler, Yerleşme Doku ve Tipleri</t>
  </si>
  <si>
    <t>Türkiye'de Yerleşmeler ve İdari Birimler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</si>
  <si>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</si>
  <si>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</si>
  <si>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</si>
  <si>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</si>
  <si>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Dünya'nın İç Yapısı, Levha Hareketleri, Jeolojik Zamanlar, Türkiye'nin Jeolojik Geçmişi</t>
  </si>
  <si>
    <t>Kayaçlar</t>
  </si>
  <si>
    <t>İç Kuvvetler ve Türkiye'deki Etkileri</t>
  </si>
  <si>
    <t>Dış Kuvvetler ve Türkiye'deki Etkileri</t>
  </si>
  <si>
    <t>Türkiye'deki Başlıca Yüzey Şekilleri</t>
  </si>
  <si>
    <t>Dünya'da ve Türkiye'de Su Kaynakları</t>
  </si>
  <si>
    <t>Dünya'da ve Türkiye'de Topraklar</t>
  </si>
  <si>
    <t>Dünya'da ve Türkiye'de Bitkiler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</si>
  <si>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</si>
  <si>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</si>
  <si>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</si>
  <si>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</si>
  <si>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</si>
  <si>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</si>
  <si>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</si>
  <si>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</si>
  <si>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</si>
  <si>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</si>
  <si>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</si>
  <si>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</si>
  <si>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</si>
  <si>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</si>
  <si>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</si>
  <si>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</si>
  <si>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</si>
  <si>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Türkiye'deki Nüfus Politikaları ve Nüfus Projeksiyonları, Türkiye'de Nüfusun Geleceği</t>
  </si>
  <si>
    <t>Şehirlerin Tarihsel Gelişimi, Fonksiyonları ve Etki Alanları</t>
  </si>
  <si>
    <t>Türkiye'de Şehirlerin Fonksiyonları ve Kırsal Yerleşme Tipleri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</si>
  <si>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</si>
  <si>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</si>
  <si>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</si>
  <si>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</si>
  <si>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</si>
  <si>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Türkiye'de Madenler ve Enerji Kaynakları</t>
  </si>
  <si>
    <t>Türkiye'de Sanayi</t>
  </si>
  <si>
    <t>İlk Uygarlıklar ve Kültür Merkezleri</t>
  </si>
  <si>
    <t>Kültür Bölgelerinin Oluşumu ve Dağılışı</t>
  </si>
  <si>
    <t>Türk Kültürü ve Anadolu'nun Kültürel Özellikleri</t>
  </si>
  <si>
    <t>Küresel Ticaret (Ham Madde, Üretim, Pazar)</t>
  </si>
  <si>
    <t>Ülkelerin Sanayileşme Süreci</t>
  </si>
  <si>
    <t>Ülkelerin Tarım - Ekonomi İlişkisi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</si>
  <si>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</si>
  <si>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</si>
  <si>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</si>
  <si>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</si>
  <si>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</si>
  <si>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</si>
  <si>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Ekstrem Doğa Olayları</t>
  </si>
  <si>
    <t>Doğa ve Değişim, Küresel İklim Değişimi ve Etkileri</t>
  </si>
  <si>
    <t>Ekonomik Faaliyetlerin Sosyokültürel Etkileri</t>
  </si>
  <si>
    <t>Şehirleşme, Sanayi ve Göç Etkileşimi</t>
  </si>
  <si>
    <t>Türkiye'nin İşlevsel Bölgeleri</t>
  </si>
  <si>
    <t>Türkiye'nin Bölgesel Kalkınma Projeleri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</si>
  <si>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</si>
  <si>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</si>
  <si>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</si>
  <si>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</si>
  <si>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</si>
  <si>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</si>
  <si>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Doğal ve Kültürel Mekânları, Kültürel Miras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</si>
  <si>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</si>
  <si>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</si>
  <si>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</si>
  <si>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</si>
  <si>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Türkiye'nin Jeopolitik Konumu, Etkileri ve Türk Kültürü Havzası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</si>
  <si>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</si>
  <si>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</si>
  <si>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</si>
  <si>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Enerji Güzergâhları ve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</si>
  <si>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</si>
  <si>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</si>
  <si>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</si>
  <si>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>Çevresel Örgütler ve Antlaşmalar</t>
  </si>
  <si>
    <t xml:space="preserve">Doğal ve Kültürel Mirasın Korunması </t>
  </si>
  <si>
    <t>Din</t>
  </si>
  <si>
    <t>Bilgi ve İnanç</t>
  </si>
  <si>
    <t>İslam'da Bilgi Kaynakları</t>
  </si>
  <si>
    <t xml:space="preserve">İslam İnancında İmanın Mahiyeti </t>
  </si>
  <si>
    <t>Kur'an'dan Mesajlar: İsrâ Suresi 36. Ayet ve MüLk Suresi 23. Ayet</t>
  </si>
  <si>
    <t>Dinin Tanımı ve Kaynağı</t>
  </si>
  <si>
    <t>İnsanın Doğası ve Din</t>
  </si>
  <si>
    <t>İman ve İslam İlişkisi</t>
  </si>
  <si>
    <t xml:space="preserve">İslam İnanç Esaslarının Özellikleri </t>
  </si>
  <si>
    <t>Kur'an'dan Mesajlar: Nisâ Suresi, 136. Ayet</t>
  </si>
  <si>
    <t>İslam ve İbadet</t>
  </si>
  <si>
    <t>İslam'da İbadet ve Kapsamı</t>
  </si>
  <si>
    <t>İslam'da İbadetin Amacı ve Önemi</t>
  </si>
  <si>
    <t>İslam'da İbadet Yükümlülüğü</t>
  </si>
  <si>
    <t>İslam'da İbadetlerde Temel İlkeler</t>
  </si>
  <si>
    <t>İslam'da İbadet Ahlak İlişkisi</t>
  </si>
  <si>
    <t>Kur'an'dan Mesajlar: Bakara Suresi 177. Ayet</t>
  </si>
  <si>
    <t>Gençlik ve Değerler</t>
  </si>
  <si>
    <t>Değerler ve Değerlerin Kaynağı</t>
  </si>
  <si>
    <t>Gençlerin Kişilik Gelişiminde Değerlerin Yeri ve Önemi</t>
  </si>
  <si>
    <t>Temel Değerler</t>
  </si>
  <si>
    <t>Kur'an'dan Mesajlar: İsrâ Suresi 23-29. Ayetler</t>
  </si>
  <si>
    <t>Gönül Coğrafyamız</t>
  </si>
  <si>
    <t>İslam Medeniyeti ve Özellikleri</t>
  </si>
  <si>
    <t>İslam Medeniyetinin Farklı Coğrafyalardaki İzleri</t>
  </si>
  <si>
    <t>Kur'an'dan Mesajlar: Hucurât Suresi 13. Ayet</t>
  </si>
  <si>
    <t>Allah İnsan İlişkisi</t>
  </si>
  <si>
    <t>Allah İnancı ve İnsan</t>
  </si>
  <si>
    <t>Allah'ın Varlığı ve Birliği</t>
  </si>
  <si>
    <t>Allah'ın İsim ve Sıfatları</t>
  </si>
  <si>
    <t>Kur'an-ı Kerim'de İnsan ve Özellikleri</t>
  </si>
  <si>
    <t>İnsanın Allah İle İrtibatı</t>
  </si>
  <si>
    <t xml:space="preserve">Kur'an'dan Mesajlar: Rûm Suresi 18-27. Ayetler </t>
  </si>
  <si>
    <t>Hz. Muhammed (s.a.v.) ve Gençlik</t>
  </si>
  <si>
    <t>Kur'an-ı Kerim'de Gençler</t>
  </si>
  <si>
    <t>Bir Genç Olarak Hz. Muhammed (s.a.v.)</t>
  </si>
  <si>
    <t>Hz. Muhammed (s.a.v.) ve Gençler</t>
  </si>
  <si>
    <t xml:space="preserve">Bazı Genç Sahâbeler </t>
  </si>
  <si>
    <t xml:space="preserve">Kur'an'dan Mesajlar: Âl-i İmrân Suresi 159. Ayet </t>
  </si>
  <si>
    <t>Din ve Hayat</t>
  </si>
  <si>
    <t>Din ve Aile</t>
  </si>
  <si>
    <t>Din, Kültür ve Sanat</t>
  </si>
  <si>
    <t>Din ve Çevre</t>
  </si>
  <si>
    <t>Din ve Sosyal Değişim</t>
  </si>
  <si>
    <t xml:space="preserve">Din ve Ekonomi </t>
  </si>
  <si>
    <t xml:space="preserve">Din ve Sosyal Adalet </t>
  </si>
  <si>
    <t xml:space="preserve">Kur'an'dan Mesajlar: Âl-i İmrân Suresi 103-105. Ayetler </t>
  </si>
  <si>
    <t>Ahlaki Tutum ve Davranışlar</t>
  </si>
  <si>
    <t>İslam Ahlakının Konusu ve Gayesi</t>
  </si>
  <si>
    <t>İslam Ahlakının Kaynakları</t>
  </si>
  <si>
    <t xml:space="preserve">Ahlak İle Terbiye Arasındaki İlişki </t>
  </si>
  <si>
    <t>İslam Ahlakında Yerilen Bazı Davranışlar</t>
  </si>
  <si>
    <t xml:space="preserve">Tutum ve Davranışlarda Ölçülü Olmak </t>
  </si>
  <si>
    <t xml:space="preserve">Kur'an'dan Mesajlar: Hucurât Suresi 11-12. Ayetler </t>
  </si>
  <si>
    <t>İslam Düşüncesinde İtikadi, Siyasi ve Fıkhi Yorumlar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</si>
  <si>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</si>
  <si>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</si>
  <si>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</si>
  <si>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</si>
  <si>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>Kur'an'dan Mesajlar: Nisâ Suresi 59. Ayet</t>
  </si>
  <si>
    <t>Dünya ve Ahiret</t>
  </si>
  <si>
    <t>Varoluşun ve Hayatın Anlamı</t>
  </si>
  <si>
    <t>Ahiret Âlemi</t>
  </si>
  <si>
    <t>Ahirete Uğurlama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</si>
  <si>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</si>
  <si>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</si>
  <si>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</si>
  <si>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</si>
  <si>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</si>
  <si>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</si>
  <si>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İslam'ın Aydınlık Yolu: Hidayet</t>
  </si>
  <si>
    <t>Allah'ı Görüyormuşçasına Yaşamak: İhsan</t>
  </si>
  <si>
    <t>Allah İçin Samimiyet: İhlas</t>
  </si>
  <si>
    <t>Allah'ın Emir ve Yasaklarına Riayet: Takva</t>
  </si>
  <si>
    <t>Dosdoğru Yol: Sırat-ı Müstakim</t>
  </si>
  <si>
    <t>Allah Yolunda Mücahede: Cihat</t>
  </si>
  <si>
    <t>İyi, Doğru ve Güzel Davranış: Salih Amel</t>
  </si>
  <si>
    <t>Kur'an'dan Mesajlar: Kehf Suresi 107-110. Ayetler</t>
  </si>
  <si>
    <t>İnançla İlgili Meseleler</t>
  </si>
  <si>
    <t>İnançla İlgili Felsefi Yaklaşımlar</t>
  </si>
  <si>
    <t>Yeni Dinî Hareketler</t>
  </si>
  <si>
    <t>Kur'an'dan Mesajlar: En'âm Suresi 59. Ayet ve Lokman Suresi 27. Ayet</t>
  </si>
  <si>
    <t>Yahudilik ve Hıristiyanlık</t>
  </si>
  <si>
    <t>Yahudilik</t>
  </si>
  <si>
    <t>Hıristiyanlık</t>
  </si>
  <si>
    <t>Din ve Bilim İlişkisi</t>
  </si>
  <si>
    <t>İslam Medeniyetinde Bilim ve Düşüncenin Gelişimi</t>
  </si>
  <si>
    <t>İslam Medeniyetinde Öne Çıkan Eğitim Kurumları</t>
  </si>
  <si>
    <t>Müslümanların Bilim Alanında Yaptığı Öncü ve Özgün Çalışmalar</t>
  </si>
  <si>
    <t>Kur'an'dan Mesajlar: Fâtır Suresi 27-28. Ayetler</t>
  </si>
  <si>
    <t>Anadolu'da İslam</t>
  </si>
  <si>
    <t>Türklerin Müslüman Olmaları</t>
  </si>
  <si>
    <t>Milletimizin İslam Anlayışının Oluşmasında Etkili Olan Bazı Şahsiyetler</t>
  </si>
  <si>
    <t>Kur'an'dan Mesajlar: Nisâ Suresi 136. Ayet</t>
  </si>
  <si>
    <t>İslam Düşüncesinde Tasavvufi Yorumlar</t>
  </si>
  <si>
    <t>Tasavvufi Düşüncenin Oluşumu</t>
  </si>
  <si>
    <t>Tasavvufi Düşüncenin Ahlaki Boyutu</t>
  </si>
  <si>
    <t>Kültürümüzde Etkin Olan Tasavvufi Yorumlar</t>
  </si>
  <si>
    <t xml:space="preserve">Kur'an'dan Mesajlar: Hucurât Suresi 10. Ayet </t>
  </si>
  <si>
    <t>Güncel Dinî Meseleler</t>
  </si>
  <si>
    <t>Dinî Meselelerin Çözümünde Temel İlke ve Yöntemler</t>
  </si>
  <si>
    <t>İktisadi Hayatla İlgili Meseleler</t>
  </si>
  <si>
    <t>Sağlık ve Tıpla İlgili Meseleler</t>
  </si>
  <si>
    <t xml:space="preserve">Kur'an'dan Mesajlar: En'Am Suresi 151 ve 152. Ayetler </t>
  </si>
  <si>
    <t>Hint ve Çin Dinleri</t>
  </si>
  <si>
    <t>Hinduizm</t>
  </si>
  <si>
    <t>Budizm</t>
  </si>
  <si>
    <t>Konfüçyanizm</t>
  </si>
  <si>
    <t>Taoizm</t>
  </si>
  <si>
    <t xml:space="preserve">Güzel Sanatlar İçinde Edebiyatın Yeri </t>
  </si>
  <si>
    <t>AYT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</si>
  <si>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</si>
  <si>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</si>
  <si>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</si>
  <si>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</si>
  <si>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</si>
  <si>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</si>
  <si>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</si>
  <si>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</si>
  <si>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</si>
  <si>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</si>
  <si>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</si>
  <si>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</si>
  <si>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</si>
  <si>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</si>
  <si>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</si>
  <si>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</si>
  <si>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</si>
  <si>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</si>
  <si>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</si>
  <si>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</si>
  <si>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</si>
  <si>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</si>
  <si>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</si>
  <si>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</si>
  <si>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</si>
  <si>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</si>
  <si>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</si>
  <si>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</si>
  <si>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</si>
  <si>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</si>
  <si>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</si>
  <si>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</si>
  <si>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</si>
  <si>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</si>
  <si>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</si>
  <si>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</si>
  <si>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</si>
  <si>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</si>
  <si>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</si>
  <si>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</si>
  <si>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</si>
  <si>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</si>
  <si>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</si>
  <si>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</si>
  <si>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İslamiyet'in Kabulünden Önceki Türk Edebiyatı</t>
  </si>
  <si>
    <t>Sözlü Edebiyat Dönemi</t>
  </si>
  <si>
    <t>Sav</t>
  </si>
  <si>
    <t>Doğal-Yapay Destan</t>
  </si>
  <si>
    <t>Türk Destanları</t>
  </si>
  <si>
    <t>Yazılı Edebiyat Dönemi</t>
  </si>
  <si>
    <t>İslamî Dönemde İlk Dil ve Edebiyat Ürünleri</t>
  </si>
  <si>
    <t>Dede Korkut Hikâyeleri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</si>
  <si>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</si>
  <si>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</si>
  <si>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</si>
  <si>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</si>
  <si>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</si>
  <si>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</si>
  <si>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</si>
  <si>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</si>
  <si>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</si>
  <si>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</si>
  <si>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</si>
  <si>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</si>
  <si>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</si>
  <si>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</si>
  <si>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</si>
  <si>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</si>
  <si>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</si>
  <si>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</si>
  <si>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</si>
  <si>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</si>
  <si>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</si>
  <si>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</si>
  <si>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Mesnevi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</si>
  <si>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</si>
  <si>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</si>
  <si>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</si>
  <si>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</si>
  <si>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</si>
  <si>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</si>
  <si>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</si>
  <si>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</si>
  <si>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</si>
  <si>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</si>
  <si>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</si>
  <si>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</si>
  <si>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</si>
  <si>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</si>
  <si>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</si>
  <si>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</si>
  <si>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</si>
  <si>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</si>
  <si>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</si>
  <si>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</si>
  <si>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</si>
  <si>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</si>
  <si>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</si>
  <si>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</si>
  <si>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</si>
  <si>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</si>
  <si>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</si>
  <si>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</si>
  <si>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</si>
  <si>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</si>
  <si>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</si>
  <si>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</si>
  <si>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</si>
  <si>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</si>
  <si>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</si>
  <si>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</si>
  <si>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Topluluğu</t>
  </si>
  <si>
    <t>Fecriati Sanatçıları ve Eserleri</t>
  </si>
  <si>
    <t>Millî Edebiyat Dönemi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</si>
  <si>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</si>
  <si>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</si>
  <si>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</si>
  <si>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</si>
  <si>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</si>
  <si>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</si>
  <si>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</si>
  <si>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</si>
  <si>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</si>
  <si>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</si>
  <si>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</si>
  <si>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</si>
  <si>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</si>
  <si>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</si>
  <si>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</si>
  <si>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</si>
  <si>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</si>
  <si>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</si>
  <si>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</si>
  <si>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</si>
  <si>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Cumhuriyet Dönemi Saf (Öz) Şiir Anlayışı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</si>
  <si>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</si>
  <si>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</si>
  <si>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</si>
  <si>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</si>
  <si>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</si>
  <si>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</si>
  <si>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</si>
  <si>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</si>
  <si>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</si>
  <si>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</si>
  <si>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</si>
  <si>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</si>
  <si>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</si>
  <si>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</si>
  <si>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</si>
  <si>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</si>
  <si>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</si>
  <si>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</si>
  <si>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</si>
  <si>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</si>
  <si>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</si>
  <si>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</si>
  <si>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</si>
  <si>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</si>
  <si>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</si>
  <si>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</si>
  <si>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</si>
  <si>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</si>
  <si>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</si>
  <si>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</si>
  <si>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</si>
  <si>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</si>
  <si>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</si>
  <si>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</si>
  <si>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</si>
  <si>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</si>
  <si>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</si>
  <si>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</si>
  <si>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</si>
  <si>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</si>
  <si>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</si>
  <si>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</si>
  <si>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</si>
  <si>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</si>
  <si>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</si>
  <si>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</si>
  <si>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</si>
  <si>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</si>
  <si>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</si>
  <si>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</si>
  <si>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</si>
  <si>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</si>
  <si>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</si>
  <si>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</si>
  <si>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</si>
  <si>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</si>
  <si>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</si>
  <si>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</si>
  <si>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</si>
  <si>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</si>
  <si>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</si>
  <si>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</si>
  <si>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</si>
  <si>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</si>
  <si>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</si>
  <si>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</si>
  <si>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</si>
  <si>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</si>
  <si>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</si>
  <si>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Meşrutiyet Tiyatrosu</t>
  </si>
  <si>
    <t>Sanatçı Karşılaştırma</t>
  </si>
  <si>
    <t>Dönem Karşılaştırma</t>
  </si>
  <si>
    <t>Hikâye ve Romanda Anlatma Teknikleri</t>
  </si>
  <si>
    <t>Karma Edebiyat</t>
  </si>
  <si>
    <t>Felsefenin Anlamı</t>
  </si>
  <si>
    <t>Felsefi Düşünce</t>
  </si>
  <si>
    <t>Felsefenin İnsan ve Toplum Hayatı üzerindeki Rolü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</si>
  <si>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</si>
  <si>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</si>
  <si>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</si>
  <si>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</si>
  <si>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</si>
  <si>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</si>
  <si>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</si>
  <si>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</si>
  <si>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</si>
  <si>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>Din Felsefesinin Konusu ve Problemleri</t>
  </si>
  <si>
    <t xml:space="preserve">Siyaset Felsefesinin Konusu ve Problemleri </t>
  </si>
  <si>
    <t xml:space="preserve">Sanat Felsefesinin Konusu ve Problemleri 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</si>
  <si>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</si>
  <si>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</si>
  <si>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</si>
  <si>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</si>
  <si>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</si>
  <si>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MÖ 6. Yüzyıl-MS 2. Yüzyıl Felsefesi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</si>
  <si>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</si>
  <si>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</si>
  <si>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</si>
  <si>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</si>
  <si>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Platon ve Aristoteles'in Varlık Bilgi ve Ahlak Anlayışları</t>
  </si>
  <si>
    <t>MS 2. Yüzyıl-MS 15. Yüzyıl Felsefesi</t>
  </si>
  <si>
    <t>MS 2. Yüzyıl-MS 15. Yüzyıl Felsefesinin Ortaya Çıkışı</t>
  </si>
  <si>
    <t>MS 2. Yüzyıl-MS 15. Yüzyıl Felsefesinin Ayırıcı Nitelikleri</t>
  </si>
  <si>
    <t>Hristiyan Felsefesinin Temel Özellikleri ve Öne Çıkan Problemleri</t>
  </si>
  <si>
    <t>İslam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</si>
  <si>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</si>
  <si>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</si>
  <si>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</si>
  <si>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</si>
  <si>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</si>
  <si>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</si>
  <si>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</si>
  <si>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</si>
  <si>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</si>
  <si>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</si>
  <si>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</si>
  <si>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</si>
  <si>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İslam Felsefesi'nde Bazı Felsefi Görüşler</t>
  </si>
  <si>
    <t>15. Yüzyıl-17. Yüzyıl Felsefesi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</si>
  <si>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</si>
  <si>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</si>
  <si>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</si>
  <si>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</si>
  <si>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</si>
  <si>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</si>
  <si>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</si>
  <si>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</si>
  <si>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</si>
  <si>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</si>
  <si>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</si>
  <si>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</si>
  <si>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</si>
  <si>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</si>
  <si>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</si>
  <si>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</si>
  <si>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</si>
  <si>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20. Yüzyıl Felsefesinin Ortaya Çıkışı</t>
  </si>
  <si>
    <t>20. Yüzyıl Felsefesinin Ayırıcı Nitelikleri</t>
  </si>
  <si>
    <t>20. Yüzyıl Felsefesinin Temel Özellikleri Problemleri ve Ana Akımları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</si>
  <si>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</si>
  <si>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</si>
  <si>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</si>
  <si>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</si>
  <si>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</si>
  <si>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</si>
  <si>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</si>
  <si>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Fizik Bilimi, Madde ve Isı</t>
  </si>
  <si>
    <t>TYT</t>
  </si>
  <si>
    <t>Fizik Bilimine Giriş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</si>
  <si>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</si>
  <si>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</si>
  <si>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</si>
  <si>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</si>
  <si>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</si>
  <si>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Dayanıklılık</t>
  </si>
  <si>
    <t>Adezyon ve Kohezyon</t>
  </si>
  <si>
    <t>Isı ve Sıcaklık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</si>
  <si>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</si>
  <si>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</si>
  <si>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</si>
  <si>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</si>
  <si>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</si>
  <si>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Genleşme ve Büzülme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</si>
  <si>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</si>
  <si>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</si>
  <si>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</si>
  <si>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</si>
  <si>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</si>
  <si>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</si>
  <si>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</si>
  <si>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</si>
  <si>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Kuvvet ve Hareket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</si>
  <si>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</si>
  <si>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</si>
  <si>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</si>
  <si>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</si>
  <si>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Düzgün Doğrusal Hareket</t>
  </si>
  <si>
    <t>Tek ve İki Boyutta Bağıl Hareket</t>
  </si>
  <si>
    <t>Irmak Problemleri</t>
  </si>
  <si>
    <t>Kuvvetin Etkileri, Temas Gerektiren ve Gerektirmeyen Kuvvetler</t>
  </si>
  <si>
    <t>Dengelenmiş ve Dengelenmemiş Kuvvetler</t>
  </si>
  <si>
    <t>Dört Temel Kuvvet</t>
  </si>
  <si>
    <t>Kütle Çekim Kuvvetinin Değişkenleri</t>
  </si>
  <si>
    <t>Sürtünme Kuvveti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</si>
  <si>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</si>
  <si>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</si>
  <si>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</si>
  <si>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</si>
  <si>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</si>
  <si>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</si>
  <si>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</si>
  <si>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</si>
  <si>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</si>
  <si>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</si>
  <si>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</si>
  <si>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</si>
  <si>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Enerji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</si>
  <si>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</si>
  <si>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</si>
  <si>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</si>
  <si>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</si>
  <si>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</si>
  <si>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Canlıların Enerji İhtiyacı ve Canlıların Enerji Dönüşümü</t>
  </si>
  <si>
    <t>Enerji Kaynakları ve Enerji Çeşitleri</t>
  </si>
  <si>
    <t>Enerji Tasarrufu ve Verim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</si>
  <si>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</si>
  <si>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</si>
  <si>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</si>
  <si>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</si>
  <si>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</si>
  <si>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</si>
  <si>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</si>
  <si>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</si>
  <si>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Tel ve Levhaların Kütle Merkezi</t>
  </si>
  <si>
    <t>Üç Boyutlu Cisimlerin Kütle Merkezi</t>
  </si>
  <si>
    <t>Makara, Kaldıraç, Eğik Düzlem</t>
  </si>
  <si>
    <t>Çıkrık, Kasnak, Çark, Vida</t>
  </si>
  <si>
    <t>Basit Makinelerde Verim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</si>
  <si>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</si>
  <si>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</si>
  <si>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</si>
  <si>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</si>
  <si>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</si>
  <si>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</si>
  <si>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</si>
  <si>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</si>
  <si>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</si>
  <si>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</si>
  <si>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</si>
  <si>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</si>
  <si>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</si>
  <si>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</si>
  <si>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</si>
  <si>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</si>
  <si>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</si>
  <si>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</si>
  <si>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</si>
  <si>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</si>
  <si>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</si>
  <si>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</si>
  <si>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</si>
  <si>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</si>
  <si>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</si>
  <si>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</si>
  <si>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Manyetizma ve Elektromanyetik İndükleme</t>
  </si>
  <si>
    <t>Manyetik Özellikler ve Mıknatısların Manyetik Alan Çizgileri</t>
  </si>
  <si>
    <t>Mıknatısın İtme - Çekme Kuvveti</t>
  </si>
  <si>
    <t>Dünya'nın Manyetik Alanı</t>
  </si>
  <si>
    <t>Akım Geçen Düz Telin Manyetik Alanı</t>
  </si>
  <si>
    <t>Halkanın ve Akım Makarasının Manyetik Alanı</t>
  </si>
  <si>
    <t>Akım Geçen Tellere Etki Eden Manyetik Kuvvet, Tork, Paralel Teller</t>
  </si>
  <si>
    <t>Yüklü Parçacıklara Manyetik Alanda Etki Eden Kuvvet</t>
  </si>
  <si>
    <t>Elektromıknatıs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</si>
  <si>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</si>
  <si>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</si>
  <si>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</si>
  <si>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</si>
  <si>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</si>
  <si>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</si>
  <si>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Optik ve Dalgalar</t>
  </si>
  <si>
    <t>Optik</t>
  </si>
  <si>
    <t>Küresel Aynaların Özellikleri ve Küresel Aynalarda Yansıma</t>
  </si>
  <si>
    <t>Küresel Aynalarda Görüntü</t>
  </si>
  <si>
    <t>Kırılma</t>
  </si>
  <si>
    <t>Mercekler</t>
  </si>
  <si>
    <t>Prizmalar</t>
  </si>
  <si>
    <t>Renk</t>
  </si>
  <si>
    <t>Dalgalar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</si>
  <si>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</si>
  <si>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</si>
  <si>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</si>
  <si>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</si>
  <si>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</si>
  <si>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</si>
  <si>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</si>
  <si>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</si>
  <si>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Dalga Mekaniği</t>
  </si>
  <si>
    <t>Su Dalgalarında Kırınım</t>
  </si>
  <si>
    <t>Su Dalgalarında Girişim</t>
  </si>
  <si>
    <t>Işıkta Kırınım ve Girişim</t>
  </si>
  <si>
    <t>Doppler Olayı</t>
  </si>
  <si>
    <t>Elektromanyetik Dalgalar</t>
  </si>
  <si>
    <t>Çembersel ve Periyodik Hareketler</t>
  </si>
  <si>
    <t>Düzgün Çembersel Hareket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</si>
  <si>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</si>
  <si>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</si>
  <si>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</si>
  <si>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</si>
  <si>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</si>
  <si>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</si>
  <si>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</si>
  <si>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</si>
  <si>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</si>
  <si>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</si>
  <si>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</si>
  <si>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</si>
  <si>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</si>
  <si>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</si>
  <si>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</si>
  <si>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</si>
  <si>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</si>
  <si>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</si>
  <si>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</si>
  <si>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</si>
  <si>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</si>
  <si>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</si>
  <si>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</si>
  <si>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</si>
  <si>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Radyoaktivite</t>
  </si>
  <si>
    <t>Kararlı ve Kararsız Atomların Özellikleri</t>
  </si>
  <si>
    <t>Radyoaktif Bozunma, Fisyon ve Füzyon Olayları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</si>
  <si>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</si>
  <si>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</si>
  <si>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</si>
  <si>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</si>
  <si>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</si>
  <si>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</si>
  <si>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</si>
  <si>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</si>
  <si>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</si>
  <si>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</si>
  <si>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</si>
  <si>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</si>
  <si>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</si>
  <si>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</si>
  <si>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Modern Fiziğin Teknolojideki Uygulamaları</t>
  </si>
  <si>
    <t>Görüntüleme Teknolojileri</t>
  </si>
  <si>
    <t>Yarı İletken Teknolojisi</t>
  </si>
  <si>
    <t>Süper İletkenler</t>
  </si>
  <si>
    <t>Lazer Işını ve Lazer Teknolojisi</t>
  </si>
  <si>
    <t>Dörtgenler ve Çokgenler</t>
  </si>
  <si>
    <t>Çokgenlerde Açılar</t>
  </si>
  <si>
    <t>Özel Dörtgenler</t>
  </si>
  <si>
    <t>Düzgün Çokgenler</t>
  </si>
  <si>
    <t>Küp</t>
  </si>
  <si>
    <t>Piramitler</t>
  </si>
  <si>
    <t>Düzgün Dörtyüzlü</t>
  </si>
  <si>
    <t>Yönlü Açılar</t>
  </si>
  <si>
    <t>Birim Çember</t>
  </si>
  <si>
    <t>Açı Ölçü Birimleri</t>
  </si>
  <si>
    <t>Esas Ölçü</t>
  </si>
  <si>
    <t>Trigonometrik Özdeşlikler</t>
  </si>
  <si>
    <t>İndirgeme Formülleri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</si>
  <si>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</si>
  <si>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</si>
  <si>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</si>
  <si>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</si>
  <si>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Sinüs Teoremi</t>
  </si>
  <si>
    <t>Kosinüs Teoremi</t>
  </si>
  <si>
    <t>Çember ve Daire</t>
  </si>
  <si>
    <t>Trigonometrik Fonksiyonlar</t>
  </si>
  <si>
    <t>Çemberde Temel Çizimler</t>
  </si>
  <si>
    <t>Üçgenin Çevrel Çemberi ve Sinüs Teoremi</t>
  </si>
  <si>
    <t>İçten ve Dıştan Bölen Nokta</t>
  </si>
  <si>
    <t>Dik Dairesel Silindir</t>
  </si>
  <si>
    <t>Dik Dairesel Koni</t>
  </si>
  <si>
    <t>İki Nokta Arasındaki Uzaklık</t>
  </si>
  <si>
    <t>Doğru Denklemleri</t>
  </si>
  <si>
    <t>İki Doğrunun Birbirine Göre Durumları</t>
  </si>
  <si>
    <t>Bir Doğrunun Eğimi</t>
  </si>
  <si>
    <t>Bir Noktanın Bir Doğruya Olan Uzaklığı</t>
  </si>
  <si>
    <t>İki Doğru Arasındaki Uzaklık</t>
  </si>
  <si>
    <t>Üçgenin Ağırlık Merkezinin Koordinatları</t>
  </si>
  <si>
    <t>Çemberler</t>
  </si>
  <si>
    <t>Bir Çember İle Bir Doğrunun Birbirlerine Göre Durumu</t>
  </si>
  <si>
    <t>Çemberin Çevre Uzunluğu</t>
  </si>
  <si>
    <t>Dairenin Alanı</t>
  </si>
  <si>
    <t>Toplam ve Fark Formülleri</t>
  </si>
  <si>
    <t>Trigonometrik Denklemler</t>
  </si>
  <si>
    <t>İki Kat Açı Formülleri</t>
  </si>
  <si>
    <t>Analitik Düzlemde Doğru İle Çember</t>
  </si>
  <si>
    <t>Düzlemde Simetri Dönüşümü</t>
  </si>
  <si>
    <t>Düzlemde Öteleme Dönüşümü</t>
  </si>
  <si>
    <t>Düzlemde Dönme Dönüşümü</t>
  </si>
  <si>
    <t>Düzlemde Bileşke Dönüşümler</t>
  </si>
  <si>
    <t>Çemberin Standart Denklemi</t>
  </si>
  <si>
    <t>Çemberin Genel Denklemi</t>
  </si>
  <si>
    <t>Analitik Düzlemde İki Çemberin Birbirlerine Göre Durumu</t>
  </si>
  <si>
    <t xml:space="preserve">Dik üçgen </t>
  </si>
  <si>
    <t>Temel Kavramlar ve Doğruda Açılar</t>
  </si>
  <si>
    <t>Özel üçgenler</t>
  </si>
  <si>
    <t>Üçgende Eşlik</t>
  </si>
  <si>
    <t>Üçgende Kenar Orta Dikme ve Yükseklik</t>
  </si>
  <si>
    <t>Üçgende Yardımcı Elemanlar</t>
  </si>
  <si>
    <t>Üçgende Açıortay</t>
  </si>
  <si>
    <t>Üçgende Açı Kenar Bağıntıları</t>
  </si>
  <si>
    <t>Üçgenin Alanı</t>
  </si>
  <si>
    <t>Üçgende Temel Çizimler</t>
  </si>
  <si>
    <t>Trigonometrik Oranlar</t>
  </si>
  <si>
    <t>Doğa ve Kimya</t>
  </si>
  <si>
    <t xml:space="preserve">Kimyanın Temel Kanunları ve Kimyasal Hesaplamalar </t>
  </si>
  <si>
    <t>Kimyanın Temel Kanunları</t>
  </si>
  <si>
    <t xml:space="preserve">Kimyasal Tepkimelerin Denklemleri </t>
  </si>
  <si>
    <t>Çözünme-Çökelme Tepkimeleri</t>
  </si>
  <si>
    <t>Kimyasal Tepkimelerde Hesaplamalar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</si>
  <si>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</si>
  <si>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</si>
  <si>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</si>
  <si>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</si>
  <si>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>Çözelti Derişimleri</t>
  </si>
  <si>
    <t>% derişimler</t>
  </si>
  <si>
    <t>Hazır Gıdalar</t>
  </si>
  <si>
    <t>Yenilenebilir Yağ Türleri</t>
  </si>
  <si>
    <t>Maddenin Ortak ve Ayırt Edici Özellikleri</t>
  </si>
  <si>
    <t>Gazların Betimlenmesinde Kullanılan Birimler</t>
  </si>
  <si>
    <t>Kısmi Basınç</t>
  </si>
  <si>
    <t>Su üstünde Gaz Toplanması</t>
  </si>
  <si>
    <t>Sıvı Çözeltiler ve Çözünürlük</t>
  </si>
  <si>
    <t>Derişim Birimleri ppm</t>
  </si>
  <si>
    <t>Kimyasal Tepkimelerde Enerji</t>
  </si>
  <si>
    <t>Tepkime Isılarının Toplanabilirliliği (Hess Yasası)</t>
  </si>
  <si>
    <t>Kimyasal Tepkimelerde Hız</t>
  </si>
  <si>
    <t>Potansiyel Enerji Grafikleri</t>
  </si>
  <si>
    <t>Kimyasal Tepkimelerde Denge</t>
  </si>
  <si>
    <t xml:space="preserve">Suyun Oto-İyonizasyonu ve pH - pOH </t>
  </si>
  <si>
    <t>Kuvvetli Asit Bazlarda pH - pOH</t>
  </si>
  <si>
    <t>Zayıf Asit Bazlarda pH - pOH</t>
  </si>
  <si>
    <t xml:space="preserve">İndirgenme - Yükseltgenme Tepkimelerinde Elektrik Akımı </t>
  </si>
  <si>
    <t>Elektrotlar ve Elektrokimyasal Hücreler</t>
  </si>
  <si>
    <t>Elektrot Potansiyelleri</t>
  </si>
  <si>
    <t>Kimyasallardan Elektrik üretimi</t>
  </si>
  <si>
    <t>Basit Formül ve Molekül Formülü</t>
  </si>
  <si>
    <t>Karbonil Bileşikleri</t>
  </si>
  <si>
    <t>Alkoller ve Eterler</t>
  </si>
  <si>
    <t>Enerji Kaynakları ve Bilimsel Gelişmeler</t>
  </si>
  <si>
    <t xml:space="preserve">Doğru Düşünme ve Akıl İlkeleri </t>
  </si>
  <si>
    <t>Mantığın Uygulama Alanları</t>
  </si>
  <si>
    <t>Klasik Mantık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</si>
  <si>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</si>
  <si>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</si>
  <si>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</si>
  <si>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</si>
  <si>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</si>
  <si>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</si>
  <si>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</si>
  <si>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</si>
  <si>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Mantık</t>
  </si>
  <si>
    <t>Sembolik Mantığa Geçiş</t>
  </si>
  <si>
    <t>Önermeler Mantığı</t>
  </si>
  <si>
    <t>Niceleme Mantığı (Yüklemler Mantığı)</t>
  </si>
  <si>
    <t>Çok Değerli Mantık</t>
  </si>
  <si>
    <t>Basit Olayların Olasılıkları</t>
  </si>
  <si>
    <t>Bir Fonksiyonun Tersi</t>
  </si>
  <si>
    <t>Fonksiyon Kavramı ve Gösterimi</t>
  </si>
  <si>
    <t>Fonksiyonların Grafikleri</t>
  </si>
  <si>
    <t>İki Fonksiyonun Bileşkesi</t>
  </si>
  <si>
    <t>İkinci Dereceden Bir Bilinmeyenli Denklemin Kökleri İle Katsayıları Arasındaki İlişkiler</t>
  </si>
  <si>
    <t>İkinci Dereceden Bir Bilinmeyenli Denklemler</t>
  </si>
  <si>
    <t>İkinci Dereceden Denklemler</t>
  </si>
  <si>
    <t>Karmaşık Sayı</t>
  </si>
  <si>
    <t>Olayların Gerçekleşme Sayısını Toplama ve Çarpma Yöntemlerini Kullanarak Hesaplama</t>
  </si>
  <si>
    <t>Pascal üçgenini ve Binom Açılımını Kullanma</t>
  </si>
  <si>
    <t>Permütasyon</t>
  </si>
  <si>
    <t>Polinom Kavramı ve Polinomlarla İşlemler</t>
  </si>
  <si>
    <t>Polinomların Çarpanlara Ayrılması</t>
  </si>
  <si>
    <t>Rasyonel İfadelerin Sadeleştirilmesi</t>
  </si>
  <si>
    <t>Sayma ve Olasılık</t>
  </si>
  <si>
    <t>Birleşik Cisimler</t>
  </si>
  <si>
    <t>Deneysel ve Teorik Olasılık</t>
  </si>
  <si>
    <t>Denklem ve Eşitsizlik Sistemleri</t>
  </si>
  <si>
    <t>Fonksiyonlarda Uygulamalar</t>
  </si>
  <si>
    <t>Fonksiyonların Dönüşümleri (Öteleme, Simetri, Dönüşüm)</t>
  </si>
  <si>
    <t>Fonksiyonun Grafik ve Tablo Temsilini Kullanarak Problem Çözme</t>
  </si>
  <si>
    <t>İkinci Dereceden Bir Bilinmeyenli Eşitsizlikler ve Eşitsizlik Sistemleri</t>
  </si>
  <si>
    <t>İkinci Dereceden Bir Değişkenli Fonksiyonun Grafiği (Parabol)</t>
  </si>
  <si>
    <t>İkinci Dereceden İki Bilinmeyenli Denklem Sistemleri</t>
  </si>
  <si>
    <t>Koşullu Olasılık</t>
  </si>
  <si>
    <t>Anlık Değişim Oranı ve Türev</t>
  </si>
  <si>
    <t>Aritmetik ve Geometrik Diziler</t>
  </si>
  <si>
    <t>Belirli İntegral</t>
  </si>
  <si>
    <t>Belirli İntegral İle Alan Hesabı</t>
  </si>
  <si>
    <t>Belirsiz İntegral</t>
  </si>
  <si>
    <t>Diziler Yardımıyla Gerçek Hayat Durumları İle İlgili Problemler</t>
  </si>
  <si>
    <t>Gerçek Sayı Dizileri</t>
  </si>
  <si>
    <t>Limit</t>
  </si>
  <si>
    <t>Limit-Türev</t>
  </si>
  <si>
    <t>Logaritma Fonksiyonu</t>
  </si>
  <si>
    <t>Maksimum ve Minimum Problemleri</t>
  </si>
  <si>
    <t>Süreklilik</t>
  </si>
  <si>
    <t>Türevi Yardımıyla Bir Fonksiyonun Grafiğini Çizmek</t>
  </si>
  <si>
    <t>Üstel Fonksiyon</t>
  </si>
  <si>
    <t>Üstel ve Logaritmik Fonksiyonları Gerçek Hayat Durumlarını Modelleme</t>
  </si>
  <si>
    <t>Açık, Kapalı ve Yarı Açık Aralık Kavramları İle Bunların Gösterimleri</t>
  </si>
  <si>
    <t>Birinci Dereceden Eşitsizlikler</t>
  </si>
  <si>
    <t>Birinci Dereceden İki Bilinmeyenli Denklem Sistemleri</t>
  </si>
  <si>
    <t>Birinci Dereceden İki Bilinmeyenli Eşitsizlik Sistemleri</t>
  </si>
  <si>
    <t>Bölünebilme Kuralları</t>
  </si>
  <si>
    <t>Denklem ve Eşitsizlikler</t>
  </si>
  <si>
    <t>Gerçek Hayatta Periyodik Olarak Tekrar Eden Durumları İçeren Problemler</t>
  </si>
  <si>
    <t>İki Kümenin Kartezyen Çarpımıyla İlgili İşlemler</t>
  </si>
  <si>
    <t>Köklü İfadeler ve Denklemler</t>
  </si>
  <si>
    <t>Kümelerde Temel Kavramlar Kümelerde İşlemler</t>
  </si>
  <si>
    <t>Kümelerde Yapılan İşlemlerle Mantıkta Kullanılan Semboller Arasındaki İlişkilendirmeler</t>
  </si>
  <si>
    <t>Kümelerle Çözülen Problemler ve Gerçek Hayat Problemleri</t>
  </si>
  <si>
    <t>Merkezî Eğilim ve Yayılım Ölçüleri</t>
  </si>
  <si>
    <t>Oran ve Orantı</t>
  </si>
  <si>
    <t>Oran, Orantı Kavramlarının Kullanıldığı Problemler</t>
  </si>
  <si>
    <t>Önermeler ve Bileşik Önermeler</t>
  </si>
  <si>
    <t>Özel Denklemlerin Çözümü</t>
  </si>
  <si>
    <t>Rasyonel Sayılarla İşlemler</t>
  </si>
  <si>
    <t>Rutin Olmayan Problem</t>
  </si>
  <si>
    <t xml:space="preserve">Sayı Kümeleri </t>
  </si>
  <si>
    <t>Tam Sayılarda EKOK, EBOB</t>
  </si>
  <si>
    <t>Tanım, Aksiyom, Teorem ve İspat Kavramları</t>
  </si>
  <si>
    <t>Üslü İfadeler ve Denklemler</t>
  </si>
  <si>
    <t>Veri</t>
  </si>
  <si>
    <t>Verilerin Grafikle Gösterilmesi</t>
  </si>
  <si>
    <t>Basamak Kavramı</t>
  </si>
  <si>
    <t>Bir Sayının Pozitif Bölenleri Ve Asal Sayı Bölenleri</t>
  </si>
  <si>
    <t>Eşitsizliğin Özellikleri</t>
  </si>
  <si>
    <t>Faktöriyel</t>
  </si>
  <si>
    <t>Hareket Problemleri</t>
  </si>
  <si>
    <t>İşçi Ve Havuz Problemleri</t>
  </si>
  <si>
    <t>Sayısal Yetenek Problemleri</t>
  </si>
  <si>
    <t>Psikoloji Bilimini Tanıyalım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</si>
  <si>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</si>
  <si>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</si>
  <si>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</si>
  <si>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</si>
  <si>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</si>
  <si>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</si>
  <si>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</si>
  <si>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</si>
  <si>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</si>
  <si>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</si>
  <si>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</si>
  <si>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</si>
  <si>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</si>
  <si>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</si>
  <si>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</si>
  <si>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</si>
  <si>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</si>
  <si>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</si>
  <si>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Maslow'un İhtiyaçlar Hiyerarşisi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</si>
  <si>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</si>
  <si>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</si>
  <si>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</si>
  <si>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</si>
  <si>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</si>
  <si>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</si>
  <si>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 - Bellek - Düşünme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</si>
  <si>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</si>
  <si>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</si>
  <si>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</si>
  <si>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</si>
  <si>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</si>
  <si>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</si>
  <si>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</si>
  <si>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</si>
  <si>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</si>
  <si>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</si>
  <si>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</si>
  <si>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</si>
  <si>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</si>
  <si>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</si>
  <si>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</si>
  <si>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</si>
  <si>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</si>
  <si>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</si>
  <si>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</si>
  <si>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</si>
  <si>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</si>
  <si>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</si>
  <si>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</si>
  <si>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</si>
  <si>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</si>
  <si>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</si>
  <si>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</si>
  <si>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</si>
  <si>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</si>
  <si>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</si>
  <si>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Gelişme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</si>
  <si>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</si>
  <si>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</si>
  <si>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</si>
  <si>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</si>
  <si>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</si>
  <si>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</si>
  <si>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</si>
  <si>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</si>
  <si>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</si>
  <si>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</si>
  <si>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</si>
  <si>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</si>
  <si>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</si>
  <si>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</si>
  <si>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</si>
  <si>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</si>
  <si>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</si>
  <si>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</si>
  <si>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</si>
  <si>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</si>
  <si>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</si>
  <si>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</si>
  <si>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</si>
  <si>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Neden Tarih?</t>
  </si>
  <si>
    <t>Yazının Gelişimi ve Kadim Dünyada Bilimler</t>
  </si>
  <si>
    <t>İlk Çağ Medeniyetleri</t>
  </si>
  <si>
    <t>İlk Çağ'da Göçler ve İlk Çağ'ın Tüccar Kavimleri</t>
  </si>
  <si>
    <t>Orta Çağ'da Siyasi Yapılar</t>
  </si>
  <si>
    <t>Orta Çağ'da Ordu</t>
  </si>
  <si>
    <t>Avrasya'da İlk Türk İzleri</t>
  </si>
  <si>
    <t>İç Asya'da Kurulan Türk Devletleri ve Kültür Medeniyeti</t>
  </si>
  <si>
    <t>Türklerde Coğrafya İle Oluşan Yaşam Tarzı</t>
  </si>
  <si>
    <t>Kavimler Göçü, Avrupa Hunları ve Diğer Türk Toplulukları</t>
  </si>
  <si>
    <t>İlk Türk Devletleri ve Komşuları</t>
  </si>
  <si>
    <t>İslamiyet'in Doğduğu Dönemde Dünya</t>
  </si>
  <si>
    <t>İslamiyet Yayılıyor</t>
  </si>
  <si>
    <t>Emeviler</t>
  </si>
  <si>
    <t>Abbasi Devleti ve Türkler</t>
  </si>
  <si>
    <t>Türklerin İslamiyet'i Kabulü</t>
  </si>
  <si>
    <t>İlk Müslüman Türk Devletleri</t>
  </si>
  <si>
    <t>İslamiyet'in Türk Devlet ve Toplum Yapısına Etkisi</t>
  </si>
  <si>
    <t>Oğuzlar ve Büyük Selçuklular</t>
  </si>
  <si>
    <t>Büyük Selçuklularda Kültür ve Medeniyet</t>
  </si>
  <si>
    <t>Anadolu'nun İlk Fatihleri</t>
  </si>
  <si>
    <t>Türkiye Selçukluları ve Anadolu'nun Türkleşmesi</t>
  </si>
  <si>
    <t>Anadolu'da Moğol İstilası</t>
  </si>
  <si>
    <t>Osmanlı Devleti'nin Kuruluşuyla İlgili Görüşler</t>
  </si>
  <si>
    <t>Türk Devletlerinin Liderlik Mücadelesi</t>
  </si>
  <si>
    <t>Beylik Dönemi'nde Osmanlı'nın Askerî Gücü</t>
  </si>
  <si>
    <t>Tımar Sistemi</t>
  </si>
  <si>
    <t>Yeniçeriler ve Devşirme Sistemi</t>
  </si>
  <si>
    <t>Anadolu'nun Kandilleri</t>
  </si>
  <si>
    <t>Osmanlı Devleti'nde Askerî Sınıf</t>
  </si>
  <si>
    <t>Halk Kültürü ve Kitabî Kültür</t>
  </si>
  <si>
    <t>1453-1520 Yılları Arasındaki Başlıca Siyasi Gelişmeler</t>
  </si>
  <si>
    <t>1520-1595 Yılları Arasındaki Başlıca Siyasi Gelişmeler</t>
  </si>
  <si>
    <t>Osmanlı'nın Gücü ve Stratejik Rakipleri</t>
  </si>
  <si>
    <t>Denizlerde Hakimiyet Mücadelesi</t>
  </si>
  <si>
    <t>Topkapı Sarayı ve Divân-ı Hümâyun</t>
  </si>
  <si>
    <t>Osmanlı Devlet Anlayışı</t>
  </si>
  <si>
    <t>Osmanlı'da Toprak Mülkiyeti ve Çifthane Sistemi</t>
  </si>
  <si>
    <t>Osmanlı'da Vakıf Müessesesi</t>
  </si>
  <si>
    <t>1595-1700 Yılları Arasındaki Siyası Gelişmeler</t>
  </si>
  <si>
    <t>Westphalia Barışı'ndan Modern Devletler Hukukuna</t>
  </si>
  <si>
    <t>1700-1774 Yılları Arasındaki Siyasi Gelişmeler</t>
  </si>
  <si>
    <t>Yeni Çağ Avrupası'nda Meydana Gelen Gelişmeler</t>
  </si>
  <si>
    <t>Osmanlı Sosyo-Ekonomik Yapısında Değişiklikler</t>
  </si>
  <si>
    <t>Osmanlı Devleti'nde Çözülmeye Karşı Önlemler</t>
  </si>
  <si>
    <t>XVIII. Yüzyıldan XX. Yüzyıla Avrupa ve Osmanlı Devleti</t>
  </si>
  <si>
    <t>Osmanlı Devleti'nin Siyasi Varlığına Yönelik Tehditler</t>
  </si>
  <si>
    <t>Mehmet Ali Paşa'nın Güç Kazanması</t>
  </si>
  <si>
    <t>Osmanlı Rus Rekabeti (1768-1914)</t>
  </si>
  <si>
    <t>Devrimler ve Değişimler</t>
  </si>
  <si>
    <t>Osmanlı Devleti'nde Modern Orduya Geçiş</t>
  </si>
  <si>
    <t>XIX. Yüzyılda Sosyal Hayattaki Değişimler</t>
  </si>
  <si>
    <t>Osmanlı Devleti'nde Demokratikleşme Süreci</t>
  </si>
  <si>
    <t>Osmanlı Devleti'nde Darbeler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</si>
  <si>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</si>
  <si>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</si>
  <si>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</si>
  <si>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</si>
  <si>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Mustafa Kemal'in Hayatı</t>
  </si>
  <si>
    <t>XX. Yüzyıl Başlarında Osmanlı Devleti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</si>
  <si>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</si>
  <si>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</si>
  <si>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</si>
  <si>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</si>
  <si>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</si>
  <si>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</si>
  <si>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</si>
  <si>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Mudanya'dan Lozan'a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</si>
  <si>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</si>
  <si>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</si>
  <si>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</si>
  <si>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</si>
  <si>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</si>
  <si>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</si>
  <si>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</si>
  <si>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</si>
  <si>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</si>
  <si>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II. Dünya Savaşı Sürecinde Türkiye</t>
  </si>
  <si>
    <t>II. Dünya Savaşı'nın Sonuçları</t>
  </si>
  <si>
    <t>II. Dünya Savaşı Sonrası Türkiye</t>
  </si>
  <si>
    <t>İki Kutuplu Dünya ve Türkiye</t>
  </si>
  <si>
    <t>1950'li Yıllarda Türkiye</t>
  </si>
  <si>
    <t>1960 Sonrası Dünyadaki Gelişmeler</t>
  </si>
  <si>
    <t>1960 Sonrası Türk Dış Politikasını Etkileyen Gelişmeler</t>
  </si>
  <si>
    <t>1960 Sonrası Türkiye'de Yaşanan Siyasi, Ekonomik ve Sosyal Gelişmeler</t>
  </si>
  <si>
    <t>1990 Sonrası Türkiye'deki Gelişmeler</t>
  </si>
  <si>
    <t>1990 Sonrası Dünyadaki Gelişmeler</t>
  </si>
  <si>
    <t>Dilin İşlevleri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</si>
  <si>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</si>
  <si>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</si>
  <si>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</si>
  <si>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</si>
  <si>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</si>
  <si>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</si>
  <si>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</si>
  <si>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</si>
  <si>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</si>
  <si>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</si>
  <si>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Deyimler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</si>
  <si>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</si>
  <si>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</si>
  <si>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</si>
  <si>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</si>
  <si>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</si>
  <si>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</si>
  <si>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</si>
  <si>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</si>
  <si>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</si>
  <si>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</si>
  <si>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</si>
  <si>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</si>
  <si>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</si>
  <si>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</si>
  <si>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</si>
  <si>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</si>
  <si>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Anlatım Türleri</t>
  </si>
  <si>
    <t>Paragraf Oluşturma</t>
  </si>
  <si>
    <t>Paragraf Tamamlama</t>
  </si>
  <si>
    <t>Paragrafa Cümle Ekleme</t>
  </si>
  <si>
    <t>Paragraftan Cümle Çıkarma</t>
  </si>
  <si>
    <t>Düşüncenin Akışını Bozan Cümle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</si>
  <si>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</si>
  <si>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</si>
  <si>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</si>
  <si>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</si>
  <si>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</si>
  <si>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</si>
  <si>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</si>
  <si>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</si>
  <si>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</si>
  <si>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</si>
  <si>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</si>
  <si>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</si>
  <si>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</si>
  <si>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</si>
  <si>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</si>
  <si>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</si>
  <si>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Paragrafın Dil ve Anlatımı</t>
  </si>
  <si>
    <t>Metin Karşılaştırması</t>
  </si>
  <si>
    <t>İyi Bir Yazının Özellikleri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</si>
  <si>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</si>
  <si>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</si>
  <si>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</si>
  <si>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</si>
  <si>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</si>
  <si>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</si>
  <si>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</si>
  <si>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</si>
  <si>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</si>
  <si>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Edat-Bağlaç-ünlem</t>
  </si>
  <si>
    <t>Edatlar</t>
  </si>
  <si>
    <t>Bağlaçlar</t>
  </si>
  <si>
    <t>Ünlemler</t>
  </si>
  <si>
    <t>Fiillerde Anlam Kayması</t>
  </si>
  <si>
    <t>Ek Fiil</t>
  </si>
  <si>
    <t>İsim-Fiiller</t>
  </si>
  <si>
    <t>Sıfat-Fiiller</t>
  </si>
  <si>
    <t>Zarf-Fiiller</t>
  </si>
  <si>
    <t>Kök-Gövde Kavramı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</si>
  <si>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</si>
  <si>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</si>
  <si>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</si>
  <si>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</si>
  <si>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</si>
  <si>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</si>
  <si>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</si>
  <si>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</si>
  <si>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</si>
  <si>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</si>
  <si>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</si>
  <si>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</si>
  <si>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</si>
  <si>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</si>
  <si>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</si>
  <si>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</si>
  <si>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</si>
  <si>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</si>
  <si>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</si>
  <si>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</si>
  <si>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>Giriş</t>
  </si>
  <si>
    <t>İletişim ve Dil</t>
  </si>
  <si>
    <t>Dilin Kullanımdan Doğan Türleri</t>
  </si>
  <si>
    <t>Roman Hikâyede Anlatma Teknikleri</t>
  </si>
  <si>
    <t>Türklerin Kullandığı Alfabeler</t>
  </si>
  <si>
    <t>PARAF 10. SINIF DENEME-1</t>
  </si>
  <si>
    <t>FEL</t>
  </si>
  <si>
    <t>FELSEFE</t>
  </si>
  <si>
    <t>310020102a</t>
  </si>
  <si>
    <t>TÜRKÇE (B)</t>
  </si>
  <si>
    <t>SOSYAL BİLİMLER (B)</t>
  </si>
  <si>
    <t>FEN BİLİMLERİ (B)</t>
  </si>
  <si>
    <t>MATEMATİK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</si>
</sst>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5"/>
      <color rgb="FFFF000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8"/>
      <name val="Symbol"/>
      <family val="1"/>
      <charset val="2"/>
    </font>
    <font>
      <b/>
      <sz val="11"/>
      <name val="Symbol"/>
      <family val="1"/>
      <charset val="2"/>
    </font>
    <font>
      <sz val="8"/>
      <color rgb="FFFF0000"/>
      <name val="Calibri"/>
      <family val="2"/>
      <charset val="162"/>
      <scheme val="minor"/>
    </font>
    <font>
      <b/>
      <sz val="10"/>
      <name val="Symbol"/>
      <family val="1"/>
      <charset val="2"/>
    </font>
    <font>
      <b/>
      <sz val="2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indexed="10"/>
      <name val="Arial Tur"/>
      <family val="2"/>
      <charset val="162"/>
    </font>
    <font>
      <sz val="9"/>
      <name val="Arial Tur"/>
      <family val="2"/>
      <charset val="162"/>
    </font>
    <font>
      <sz val="9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Arial Tur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left"/>
    </xf>
    <xf numFmtId="0" fontId="22" fillId="0" borderId="7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8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0" fillId="5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3" fillId="9" borderId="9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left"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0" fontId="3" fillId="10" borderId="0" xfId="0" applyFont="1" applyFill="1" applyBorder="1" applyAlignment="1" applyProtection="1">
      <alignment horizontal="center" vertical="center"/>
      <protection locked="0"/>
    </xf>
    <xf numFmtId="0" fontId="3" fillId="10" borderId="6" xfId="0" applyFont="1" applyFill="1" applyBorder="1" applyAlignment="1" applyProtection="1">
      <alignment horizontal="center" vertical="center"/>
      <protection locked="0"/>
    </xf>
    <xf numFmtId="0" fontId="3" fillId="10" borderId="13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left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Border="1" applyAlignment="1" applyProtection="1">
      <alignment horizontal="left" vertical="center"/>
      <protection locked="0"/>
    </xf>
    <xf numFmtId="0" fontId="3" fillId="11" borderId="0" xfId="0" applyFont="1" applyFill="1" applyBorder="1" applyAlignment="1" applyProtection="1">
      <alignment horizontal="center" vertical="center"/>
      <protection locked="0"/>
    </xf>
    <xf numFmtId="0" fontId="3" fillId="11" borderId="6" xfId="0" applyFont="1" applyFill="1" applyBorder="1" applyAlignment="1" applyProtection="1">
      <alignment horizontal="center" vertical="center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left" vertical="center"/>
      <protection locked="0"/>
    </xf>
    <xf numFmtId="0" fontId="3" fillId="12" borderId="0" xfId="0" applyFont="1" applyFill="1" applyBorder="1" applyAlignment="1" applyProtection="1">
      <alignment horizontal="center" vertical="center"/>
      <protection locked="0"/>
    </xf>
    <xf numFmtId="0" fontId="3" fillId="12" borderId="6" xfId="0" applyFont="1" applyFill="1" applyBorder="1" applyAlignment="1" applyProtection="1">
      <alignment horizontal="center" vertical="center"/>
      <protection locked="0"/>
    </xf>
    <xf numFmtId="0" fontId="3" fillId="13" borderId="9" xfId="0" applyFont="1" applyFill="1" applyBorder="1" applyAlignment="1" applyProtection="1">
      <alignment horizontal="center" vertical="center"/>
      <protection locked="0"/>
    </xf>
    <xf numFmtId="0" fontId="3" fillId="13" borderId="10" xfId="0" applyFont="1" applyFill="1" applyBorder="1" applyAlignment="1" applyProtection="1">
      <alignment horizontal="left" vertical="center"/>
      <protection locked="0"/>
    </xf>
    <xf numFmtId="0" fontId="3" fillId="13" borderId="10" xfId="0" applyFont="1" applyFill="1" applyBorder="1" applyAlignment="1" applyProtection="1">
      <alignment horizontal="center" vertical="center"/>
      <protection locked="0"/>
    </xf>
    <xf numFmtId="0" fontId="3" fillId="13" borderId="11" xfId="0" applyFont="1" applyFill="1" applyBorder="1" applyAlignment="1" applyProtection="1">
      <alignment horizontal="center" vertical="center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Border="1" applyAlignment="1" applyProtection="1">
      <alignment horizontal="left" vertical="center"/>
      <protection locked="0"/>
    </xf>
    <xf numFmtId="0" fontId="3" fillId="13" borderId="0" xfId="0" applyFont="1" applyFill="1" applyBorder="1" applyAlignment="1" applyProtection="1">
      <alignment horizontal="center" vertical="center"/>
      <protection locked="0"/>
    </xf>
    <xf numFmtId="0" fontId="3" fillId="13" borderId="6" xfId="0" applyFont="1" applyFill="1" applyBorder="1" applyAlignment="1" applyProtection="1">
      <alignment horizontal="center" vertical="center"/>
      <protection locked="0"/>
    </xf>
    <xf numFmtId="0" fontId="3" fillId="13" borderId="13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left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13" borderId="15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9" borderId="13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left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9" borderId="15" xfId="0" applyFont="1" applyFill="1" applyBorder="1" applyAlignment="1" applyProtection="1">
      <alignment horizontal="center" vertical="center"/>
      <protection locked="0"/>
    </xf>
    <xf numFmtId="0" fontId="3" fillId="11" borderId="9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left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7" xfId="0" applyFont="1" applyFill="1" applyBorder="1" applyAlignment="1" applyProtection="1">
      <alignment horizontal="left" vertical="center"/>
      <protection locked="0"/>
    </xf>
    <xf numFmtId="0" fontId="3" fillId="11" borderId="7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left"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12" borderId="11" xfId="0" applyFont="1" applyFill="1" applyBorder="1" applyAlignment="1" applyProtection="1">
      <alignment horizontal="center" vertical="center"/>
      <protection locked="0"/>
    </xf>
    <xf numFmtId="0" fontId="3" fillId="10" borderId="9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left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10" borderId="9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vertical="center" textRotation="90"/>
    </xf>
    <xf numFmtId="0" fontId="15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15" xfId="0" applyBorder="1"/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right" vertical="center"/>
    </xf>
    <xf numFmtId="0" fontId="14" fillId="0" borderId="7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 applyProtection="1">
      <alignment horizontal="right" vertical="center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0" fontId="16" fillId="9" borderId="14" xfId="0" applyFont="1" applyFill="1" applyBorder="1" applyAlignment="1" applyProtection="1">
      <alignment horizontal="center" vertical="center"/>
      <protection locked="0"/>
    </xf>
    <xf numFmtId="0" fontId="16" fillId="9" borderId="5" xfId="0" applyFont="1" applyFill="1" applyBorder="1" applyAlignment="1" applyProtection="1">
      <alignment horizontal="center" vertical="center"/>
      <protection locked="0"/>
    </xf>
    <xf numFmtId="0" fontId="16" fillId="9" borderId="8" xfId="0" applyFont="1" applyFill="1" applyBorder="1" applyAlignment="1" applyProtection="1">
      <alignment horizontal="center" vertical="center"/>
      <protection locked="0"/>
    </xf>
    <xf numFmtId="0" fontId="16" fillId="9" borderId="0" xfId="0" applyFont="1" applyFill="1" applyBorder="1" applyAlignment="1" applyProtection="1">
      <alignment horizontal="center" vertical="center"/>
      <protection locked="0"/>
    </xf>
    <xf numFmtId="0" fontId="16" fillId="9" borderId="11" xfId="0" applyFont="1" applyFill="1" applyBorder="1" applyAlignment="1" applyProtection="1">
      <alignment horizontal="center" vertical="center"/>
      <protection locked="0"/>
    </xf>
    <xf numFmtId="0" fontId="16" fillId="9" borderId="6" xfId="0" applyFont="1" applyFill="1" applyBorder="1" applyAlignment="1" applyProtection="1">
      <alignment horizontal="center" vertical="center"/>
      <protection locked="0"/>
    </xf>
    <xf numFmtId="0" fontId="16" fillId="9" borderId="15" xfId="0" applyFont="1" applyFill="1" applyBorder="1" applyAlignment="1" applyProtection="1">
      <alignment horizontal="center" vertical="center"/>
      <protection locked="0"/>
    </xf>
    <xf numFmtId="0" fontId="20" fillId="5" borderId="9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/>
    </xf>
    <xf numFmtId="0" fontId="21" fillId="6" borderId="9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left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7" borderId="15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  <protection locked="0"/>
    </xf>
    <xf numFmtId="0" fontId="3" fillId="16" borderId="0" xfId="0" applyFont="1" applyFill="1" applyBorder="1" applyAlignment="1" applyProtection="1">
      <alignment horizontal="left" vertical="center"/>
      <protection locked="0"/>
    </xf>
    <xf numFmtId="0" fontId="3" fillId="16" borderId="0" xfId="0" applyFont="1" applyFill="1" applyBorder="1" applyAlignment="1" applyProtection="1">
      <alignment horizontal="center" vertical="center"/>
      <protection locked="0"/>
    </xf>
    <xf numFmtId="0" fontId="3" fillId="16" borderId="6" xfId="0" applyFont="1" applyFill="1" applyBorder="1" applyAlignment="1" applyProtection="1">
      <alignment horizontal="center" vertical="center"/>
      <protection locked="0"/>
    </xf>
    <xf numFmtId="0" fontId="3" fillId="16" borderId="13" xfId="0" applyFont="1" applyFill="1" applyBorder="1" applyAlignment="1">
      <alignment horizontal="center" vertical="center"/>
    </xf>
    <xf numFmtId="0" fontId="3" fillId="16" borderId="13" xfId="0" applyFont="1" applyFill="1" applyBorder="1" applyAlignment="1" applyProtection="1">
      <alignment horizontal="center" vertical="center"/>
      <protection locked="0"/>
    </xf>
    <xf numFmtId="0" fontId="3" fillId="16" borderId="7" xfId="0" applyFont="1" applyFill="1" applyBorder="1" applyAlignment="1" applyProtection="1">
      <alignment horizontal="left" vertical="center"/>
      <protection locked="0"/>
    </xf>
    <xf numFmtId="0" fontId="3" fillId="16" borderId="7" xfId="0" applyFont="1" applyFill="1" applyBorder="1" applyAlignment="1" applyProtection="1">
      <alignment horizontal="center" vertical="center"/>
      <protection locked="0"/>
    </xf>
    <xf numFmtId="0" fontId="3" fillId="16" borderId="15" xfId="0" applyFont="1" applyFill="1" applyBorder="1" applyAlignment="1" applyProtection="1">
      <alignment horizontal="center" vertical="center"/>
      <protection locked="0"/>
    </xf>
    <xf numFmtId="0" fontId="3" fillId="17" borderId="9" xfId="0" applyFont="1" applyFill="1" applyBorder="1" applyAlignment="1">
      <alignment horizontal="center" vertical="center"/>
    </xf>
    <xf numFmtId="0" fontId="3" fillId="17" borderId="9" xfId="0" applyFont="1" applyFill="1" applyBorder="1" applyAlignment="1" applyProtection="1">
      <alignment horizontal="center" vertical="center"/>
      <protection locked="0"/>
    </xf>
    <xf numFmtId="0" fontId="3" fillId="17" borderId="10" xfId="0" applyFont="1" applyFill="1" applyBorder="1" applyAlignment="1" applyProtection="1">
      <alignment horizontal="left" vertical="center"/>
      <protection locked="0"/>
    </xf>
    <xf numFmtId="0" fontId="3" fillId="17" borderId="10" xfId="0" applyFont="1" applyFill="1" applyBorder="1" applyAlignment="1" applyProtection="1">
      <alignment horizontal="center" vertical="center"/>
      <protection locked="0"/>
    </xf>
    <xf numFmtId="0" fontId="3" fillId="17" borderId="11" xfId="0" applyFont="1" applyFill="1" applyBorder="1" applyAlignment="1" applyProtection="1">
      <alignment horizontal="center" vertical="center"/>
      <protection locked="0"/>
    </xf>
    <xf numFmtId="0" fontId="3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 applyProtection="1">
      <alignment horizontal="center" vertical="center"/>
      <protection locked="0"/>
    </xf>
    <xf numFmtId="0" fontId="3" fillId="17" borderId="0" xfId="0" applyFont="1" applyFill="1" applyBorder="1" applyAlignment="1" applyProtection="1">
      <alignment horizontal="left" vertical="center"/>
      <protection locked="0"/>
    </xf>
    <xf numFmtId="0" fontId="3" fillId="17" borderId="0" xfId="0" applyFont="1" applyFill="1" applyBorder="1" applyAlignment="1" applyProtection="1">
      <alignment horizontal="center" vertical="center"/>
      <protection locked="0"/>
    </xf>
    <xf numFmtId="0" fontId="3" fillId="17" borderId="6" xfId="0" applyFont="1" applyFill="1" applyBorder="1" applyAlignment="1" applyProtection="1">
      <alignment horizontal="center" vertical="center"/>
      <protection locked="0"/>
    </xf>
    <xf numFmtId="0" fontId="3" fillId="17" borderId="13" xfId="0" applyFont="1" applyFill="1" applyBorder="1" applyAlignment="1">
      <alignment horizontal="center" vertical="center"/>
    </xf>
    <xf numFmtId="0" fontId="3" fillId="17" borderId="13" xfId="0" applyFont="1" applyFill="1" applyBorder="1" applyAlignment="1" applyProtection="1">
      <alignment horizontal="center" vertical="center"/>
      <protection locked="0"/>
    </xf>
    <xf numFmtId="0" fontId="3" fillId="17" borderId="7" xfId="0" applyFont="1" applyFill="1" applyBorder="1" applyAlignment="1" applyProtection="1">
      <alignment horizontal="left" vertical="center"/>
      <protection locked="0"/>
    </xf>
    <xf numFmtId="0" fontId="3" fillId="17" borderId="7" xfId="0" applyFont="1" applyFill="1" applyBorder="1" applyAlignment="1" applyProtection="1">
      <alignment horizontal="center" vertical="center"/>
      <protection locked="0"/>
    </xf>
    <xf numFmtId="0" fontId="3" fillId="17" borderId="15" xfId="0" applyFont="1" applyFill="1" applyBorder="1" applyAlignment="1" applyProtection="1">
      <alignment horizontal="center" vertical="center"/>
      <protection locked="0"/>
    </xf>
    <xf numFmtId="0" fontId="19" fillId="15" borderId="0" xfId="0" applyFont="1" applyFill="1" applyBorder="1" applyAlignment="1">
      <alignment horizontal="center" vertical="center"/>
    </xf>
    <xf numFmtId="0" fontId="23" fillId="5" borderId="8" xfId="0" applyFont="1" applyFill="1" applyBorder="1" applyAlignment="1" applyProtection="1">
      <alignment horizontal="center" vertical="center"/>
    </xf>
    <xf numFmtId="0" fontId="23" fillId="5" borderId="10" xfId="0" applyFont="1" applyFill="1" applyBorder="1" applyAlignment="1" applyProtection="1">
      <alignment horizontal="center" vertical="center"/>
    </xf>
    <xf numFmtId="0" fontId="23" fillId="5" borderId="11" xfId="0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 applyProtection="1">
      <alignment horizontal="center" vertical="center"/>
    </xf>
    <xf numFmtId="0" fontId="23" fillId="5" borderId="3" xfId="0" applyFont="1" applyFill="1" applyBorder="1" applyAlignment="1" applyProtection="1">
      <alignment horizontal="center" vertical="center"/>
    </xf>
    <xf numFmtId="0" fontId="23" fillId="5" borderId="4" xfId="0" applyFont="1" applyFill="1" applyBorder="1" applyAlignment="1" applyProtection="1">
      <alignment horizontal="center" vertical="center"/>
    </xf>
    <xf numFmtId="0" fontId="12" fillId="13" borderId="9" xfId="0" applyFont="1" applyFill="1" applyBorder="1" applyAlignment="1">
      <alignment horizontal="center" vertical="center" textRotation="90"/>
    </xf>
    <xf numFmtId="0" fontId="12" fillId="13" borderId="1" xfId="0" applyFont="1" applyFill="1" applyBorder="1" applyAlignment="1">
      <alignment horizontal="center" vertical="center" textRotation="90"/>
    </xf>
    <xf numFmtId="0" fontId="12" fillId="11" borderId="9" xfId="0" applyFont="1" applyFill="1" applyBorder="1" applyAlignment="1">
      <alignment horizontal="center" vertical="center" textRotation="90"/>
    </xf>
    <xf numFmtId="0" fontId="12" fillId="11" borderId="1" xfId="0" applyFont="1" applyFill="1" applyBorder="1" applyAlignment="1">
      <alignment horizontal="center" vertical="center" textRotation="90"/>
    </xf>
    <xf numFmtId="0" fontId="12" fillId="11" borderId="13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center" vertical="center"/>
    </xf>
    <xf numFmtId="0" fontId="6" fillId="8" borderId="6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12" fillId="10" borderId="9" xfId="0" applyFont="1" applyFill="1" applyBorder="1" applyAlignment="1">
      <alignment horizontal="center" vertical="center" textRotation="90"/>
    </xf>
    <xf numFmtId="0" fontId="12" fillId="10" borderId="1" xfId="0" applyFont="1" applyFill="1" applyBorder="1" applyAlignment="1">
      <alignment horizontal="center" vertical="center" textRotation="90"/>
    </xf>
    <xf numFmtId="0" fontId="12" fillId="10" borderId="13" xfId="0" applyFont="1" applyFill="1" applyBorder="1" applyAlignment="1">
      <alignment horizontal="center" vertical="center" textRotation="90"/>
    </xf>
    <xf numFmtId="0" fontId="12" fillId="7" borderId="9" xfId="0" applyFont="1" applyFill="1" applyBorder="1" applyAlignment="1">
      <alignment horizontal="center" vertical="center" textRotation="90"/>
    </xf>
    <xf numFmtId="0" fontId="12" fillId="7" borderId="1" xfId="0" applyFont="1" applyFill="1" applyBorder="1" applyAlignment="1">
      <alignment horizontal="center" vertical="center" textRotation="90"/>
    </xf>
    <xf numFmtId="0" fontId="12" fillId="7" borderId="13" xfId="0" applyFont="1" applyFill="1" applyBorder="1" applyAlignment="1">
      <alignment horizontal="center" vertical="center" textRotation="90"/>
    </xf>
    <xf numFmtId="0" fontId="12" fillId="12" borderId="9" xfId="0" applyFont="1" applyFill="1" applyBorder="1" applyAlignment="1">
      <alignment horizontal="center" vertical="center" textRotation="90"/>
    </xf>
    <xf numFmtId="0" fontId="12" fillId="12" borderId="1" xfId="0" applyFont="1" applyFill="1" applyBorder="1" applyAlignment="1">
      <alignment horizontal="center" vertical="center" textRotation="90"/>
    </xf>
    <xf numFmtId="0" fontId="12" fillId="14" borderId="9" xfId="0" applyFont="1" applyFill="1" applyBorder="1" applyAlignment="1">
      <alignment horizontal="center" vertical="center" textRotation="90"/>
    </xf>
    <xf numFmtId="0" fontId="12" fillId="14" borderId="1" xfId="0" applyFont="1" applyFill="1" applyBorder="1" applyAlignment="1">
      <alignment horizontal="center" vertical="center" textRotation="90"/>
    </xf>
    <xf numFmtId="0" fontId="12" fillId="3" borderId="8" xfId="0" applyFont="1" applyFill="1" applyBorder="1" applyAlignment="1">
      <alignment horizontal="center" vertical="center" textRotation="90"/>
    </xf>
    <xf numFmtId="0" fontId="12" fillId="3" borderId="5" xfId="0" applyFont="1" applyFill="1" applyBorder="1" applyAlignment="1">
      <alignment horizontal="center" vertical="center" textRotation="90"/>
    </xf>
    <xf numFmtId="0" fontId="12" fillId="3" borderId="14" xfId="0" applyFont="1" applyFill="1" applyBorder="1" applyAlignment="1">
      <alignment horizontal="center" vertical="center" textRotation="90"/>
    </xf>
    <xf numFmtId="0" fontId="12" fillId="16" borderId="9" xfId="0" applyFont="1" applyFill="1" applyBorder="1" applyAlignment="1">
      <alignment horizontal="center" vertical="center" textRotation="90"/>
    </xf>
    <xf numFmtId="0" fontId="12" fillId="16" borderId="1" xfId="0" applyFont="1" applyFill="1" applyBorder="1" applyAlignment="1">
      <alignment horizontal="center" vertical="center" textRotation="90"/>
    </xf>
    <xf numFmtId="0" fontId="12" fillId="16" borderId="13" xfId="0" applyFont="1" applyFill="1" applyBorder="1" applyAlignment="1">
      <alignment horizontal="center" vertical="center" textRotation="90"/>
    </xf>
    <xf numFmtId="0" fontId="12" fillId="17" borderId="9" xfId="0" applyFont="1" applyFill="1" applyBorder="1" applyAlignment="1">
      <alignment horizontal="center" vertical="center" textRotation="90"/>
    </xf>
    <xf numFmtId="0" fontId="12" fillId="17" borderId="1" xfId="0" applyFont="1" applyFill="1" applyBorder="1" applyAlignment="1">
      <alignment horizontal="center" vertical="center" textRotation="90"/>
    </xf>
    <xf numFmtId="0" fontId="12" fillId="17" borderId="13" xfId="0" applyFont="1" applyFill="1" applyBorder="1" applyAlignment="1">
      <alignment horizontal="center" vertical="center" textRotation="90"/>
    </xf>
    <xf numFmtId="0" fontId="12" fillId="9" borderId="9" xfId="0" applyFont="1" applyFill="1" applyBorder="1" applyAlignment="1">
      <alignment horizontal="center" vertical="center" textRotation="90"/>
    </xf>
    <xf numFmtId="0" fontId="12" fillId="9" borderId="1" xfId="0" applyFont="1" applyFill="1" applyBorder="1" applyAlignment="1">
      <alignment horizontal="center" vertical="center" textRotation="90"/>
    </xf>
    <xf numFmtId="0" fontId="12" fillId="9" borderId="1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98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Z42"/>
  <sheetViews>
    <sheetView showGridLines="0" showZeros="0" tabSelected="1" view="pageBreakPreview" topLeftCell="A3" zoomScale="178" zoomScaleNormal="145" zoomScaleSheetLayoutView="100" workbookViewId="0">
      <selection activeCell="C24" sqref="C24:N24"/>
    </sheetView>
  </sheetViews>
  <sheetFormatPr baseColWidth="10" defaultColWidth="8.83203125" defaultRowHeight="15"/>
  <cols>
    <col min="1" max="2" width="3.1640625" customWidth="1"/>
    <col min="3" max="3" width="3.33203125" style="23" customWidth="1"/>
    <col min="4" max="4" width="1.83203125" customWidth="1"/>
    <col min="5" max="5" width="3" style="182" customWidth="1"/>
    <col min="6" max="6" width="3.33203125" style="23" customWidth="1"/>
    <col min="7" max="7" width="1.83203125" customWidth="1"/>
    <col min="8" max="8" width="3" style="182" customWidth="1"/>
    <col min="9" max="9" width="3.33203125" style="23" customWidth="1"/>
    <col min="10" max="10" width="1.83203125" customWidth="1"/>
    <col min="11" max="11" width="3" style="182" customWidth="1"/>
    <col min="12" max="12" width="3.33203125" style="23" customWidth="1"/>
    <col min="13" max="13" width="1.83203125" customWidth="1"/>
    <col min="14" max="14" width="3" customWidth="1"/>
    <col min="15" max="15" width="3.33203125" style="23" customWidth="1"/>
    <col min="16" max="16" width="1.83203125" customWidth="1"/>
    <col min="17" max="17" width="3" style="182" customWidth="1"/>
    <col min="18" max="18" width="3.33203125" style="23" customWidth="1"/>
    <col min="19" max="19" width="1.83203125" customWidth="1"/>
    <col min="20" max="20" width="3" style="182" customWidth="1"/>
    <col min="21" max="21" width="3.33203125" style="23" customWidth="1"/>
    <col min="22" max="22" width="1.83203125" customWidth="1"/>
    <col min="23" max="23" width="3" style="182" customWidth="1"/>
    <col min="24" max="24" width="3.33203125" style="23" customWidth="1"/>
    <col min="25" max="25" width="1.83203125" customWidth="1"/>
    <col min="26" max="26" width="3" style="182" customWidth="1"/>
  </cols>
  <sheetData>
    <row r="2" spans="3:26" ht="28" customHeight="1">
      <c r="C2" s="238" t="str">
        <f>CONCATENATE(DENEME_v3!$A$1,"  ",DENEME_v3!$C$1,"A  CEVAP ANAHTARI","  ",DENEME_v3!$G$1)</f>
        <v xml:space="preserve">2021-2022  PARAF 10. SINIF DENEME-1A  CEVAP ANAHTARI  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</row>
    <row r="3" spans="3:26" ht="17" customHeight="1">
      <c r="C3" s="242" t="s">
        <v>20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  <c r="O3" s="242" t="s">
        <v>21</v>
      </c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4"/>
    </row>
    <row r="4" spans="3:26" ht="18" customHeight="1">
      <c r="C4" s="177">
        <v>1</v>
      </c>
      <c r="D4" s="164" t="s">
        <v>12</v>
      </c>
      <c r="E4" s="178" t="str">
        <f>DENEME_v3!$E$4</f>
        <v>A</v>
      </c>
      <c r="F4" s="177">
        <v>8</v>
      </c>
      <c r="G4" s="164" t="s">
        <v>12</v>
      </c>
      <c r="H4" s="178" t="str">
        <f>DENEME_v3!$E$11</f>
        <v>E</v>
      </c>
      <c r="I4" s="177">
        <v>15</v>
      </c>
      <c r="J4" s="164" t="s">
        <v>12</v>
      </c>
      <c r="K4" s="178" t="str">
        <f>DENEME_v3!$E$18</f>
        <v>C</v>
      </c>
      <c r="L4" s="177">
        <v>22</v>
      </c>
      <c r="M4" s="164" t="s">
        <v>12</v>
      </c>
      <c r="N4" s="165" t="str">
        <f>DENEME_v3!$E$25</f>
        <v>A</v>
      </c>
      <c r="O4" s="177">
        <v>1</v>
      </c>
      <c r="P4" s="164" t="s">
        <v>12</v>
      </c>
      <c r="Q4" s="178" t="str">
        <f>DENEME_v3!$E$29</f>
        <v>A</v>
      </c>
      <c r="R4" s="177">
        <v>8</v>
      </c>
      <c r="S4" s="164" t="s">
        <v>12</v>
      </c>
      <c r="T4" s="178" t="str">
        <f>DENEME_v3!$E$36</f>
        <v>C</v>
      </c>
      <c r="U4" s="177">
        <v>15</v>
      </c>
      <c r="V4" s="164" t="s">
        <v>12</v>
      </c>
      <c r="W4" s="178" t="str">
        <f>DENEME_v3!$E$43</f>
        <v>E</v>
      </c>
      <c r="X4" s="177">
        <v>22</v>
      </c>
      <c r="Y4" s="164" t="s">
        <v>12</v>
      </c>
      <c r="Z4" s="178" t="str">
        <f>DENEME_v3!$E$50</f>
        <v>D</v>
      </c>
    </row>
    <row r="5" spans="3:26" ht="18" customHeight="1">
      <c r="C5" s="175">
        <f>C4+1</f>
        <v>2</v>
      </c>
      <c r="D5" s="41" t="s">
        <v>12</v>
      </c>
      <c r="E5" s="179" t="str">
        <f>DENEME_v3!$E$5</f>
        <v>C</v>
      </c>
      <c r="F5" s="175">
        <v>9</v>
      </c>
      <c r="G5" s="41" t="s">
        <v>12</v>
      </c>
      <c r="H5" s="179" t="str">
        <f>DENEME_v3!$E$12</f>
        <v>C</v>
      </c>
      <c r="I5" s="175">
        <v>16</v>
      </c>
      <c r="J5" s="41" t="s">
        <v>12</v>
      </c>
      <c r="K5" s="179" t="str">
        <f>DENEME_v3!$E$19</f>
        <v>E</v>
      </c>
      <c r="L5" s="175">
        <f t="shared" ref="L5:L6" si="0">L4+1</f>
        <v>23</v>
      </c>
      <c r="M5" s="41" t="s">
        <v>12</v>
      </c>
      <c r="N5" s="42" t="str">
        <f>DENEME_v3!$E$26</f>
        <v>B</v>
      </c>
      <c r="O5" s="175">
        <f t="shared" ref="O5:O8" si="1">O4+1</f>
        <v>2</v>
      </c>
      <c r="P5" s="41" t="s">
        <v>12</v>
      </c>
      <c r="Q5" s="179" t="str">
        <f>DENEME_v3!$E$30</f>
        <v>D</v>
      </c>
      <c r="R5" s="175">
        <f t="shared" ref="R5:R10" si="2">R4+1</f>
        <v>9</v>
      </c>
      <c r="S5" s="41" t="s">
        <v>12</v>
      </c>
      <c r="T5" s="179" t="str">
        <f>DENEME_v3!$E$37</f>
        <v>B</v>
      </c>
      <c r="U5" s="175">
        <f t="shared" ref="U5:U10" si="3">U4+1</f>
        <v>16</v>
      </c>
      <c r="V5" s="41" t="s">
        <v>12</v>
      </c>
      <c r="W5" s="179" t="str">
        <f>DENEME_v3!$E$44</f>
        <v>B</v>
      </c>
      <c r="X5" s="175">
        <f>X4+1</f>
        <v>23</v>
      </c>
      <c r="Y5" s="41" t="s">
        <v>12</v>
      </c>
      <c r="Z5" s="179" t="str">
        <f>DENEME_v3!$E$51</f>
        <v>E</v>
      </c>
    </row>
    <row r="6" spans="3:26" ht="18" customHeight="1">
      <c r="C6" s="175">
        <f t="shared" ref="C6:C10" si="4">C5+1</f>
        <v>3</v>
      </c>
      <c r="D6" s="41" t="s">
        <v>12</v>
      </c>
      <c r="E6" s="179" t="str">
        <f>DENEME_v3!$E$6</f>
        <v>D</v>
      </c>
      <c r="F6" s="175">
        <f>F5+1</f>
        <v>10</v>
      </c>
      <c r="G6" s="41" t="s">
        <v>12</v>
      </c>
      <c r="H6" s="179" t="str">
        <f>DENEME_v3!$E$13</f>
        <v>D</v>
      </c>
      <c r="I6" s="175">
        <v>17</v>
      </c>
      <c r="J6" s="41" t="s">
        <v>12</v>
      </c>
      <c r="K6" s="179" t="str">
        <f>DENEME_v3!$E$20</f>
        <v>B</v>
      </c>
      <c r="L6" s="175">
        <f t="shared" si="0"/>
        <v>24</v>
      </c>
      <c r="M6" s="41" t="s">
        <v>12</v>
      </c>
      <c r="N6" s="42" t="str">
        <f>DENEME_v3!$E$27</f>
        <v>B</v>
      </c>
      <c r="O6" s="175">
        <f t="shared" si="1"/>
        <v>3</v>
      </c>
      <c r="P6" s="41" t="s">
        <v>12</v>
      </c>
      <c r="Q6" s="179" t="str">
        <f>DENEME_v3!$E$31</f>
        <v>B</v>
      </c>
      <c r="R6" s="175">
        <f t="shared" si="2"/>
        <v>10</v>
      </c>
      <c r="S6" s="41" t="s">
        <v>12</v>
      </c>
      <c r="T6" s="179" t="str">
        <f>DENEME_v3!$E$38</f>
        <v>D</v>
      </c>
      <c r="U6" s="175">
        <f t="shared" si="3"/>
        <v>17</v>
      </c>
      <c r="V6" s="41" t="s">
        <v>12</v>
      </c>
      <c r="W6" s="179" t="str">
        <f>DENEME_v3!$E$45</f>
        <v>A</v>
      </c>
      <c r="X6" s="175">
        <f t="shared" ref="X6:X7" si="5">X5+1</f>
        <v>24</v>
      </c>
      <c r="Y6" s="41" t="s">
        <v>12</v>
      </c>
      <c r="Z6" s="179" t="str">
        <f>DENEME_v3!$E$52</f>
        <v>A</v>
      </c>
    </row>
    <row r="7" spans="3:26" ht="18" customHeight="1">
      <c r="C7" s="175">
        <f t="shared" si="4"/>
        <v>4</v>
      </c>
      <c r="D7" s="41" t="s">
        <v>12</v>
      </c>
      <c r="E7" s="179" t="str">
        <f>DENEME_v3!$E$7</f>
        <v>B</v>
      </c>
      <c r="F7" s="175">
        <f t="shared" ref="F7:F10" si="6">F6+1</f>
        <v>11</v>
      </c>
      <c r="G7" s="41" t="s">
        <v>12</v>
      </c>
      <c r="H7" s="179" t="str">
        <f>DENEME_v3!$E$14</f>
        <v>E</v>
      </c>
      <c r="I7" s="175">
        <f>I6+1</f>
        <v>18</v>
      </c>
      <c r="J7" s="41" t="s">
        <v>12</v>
      </c>
      <c r="K7" s="179" t="str">
        <f>DENEME_v3!$E$21</f>
        <v>A</v>
      </c>
      <c r="L7" s="175">
        <v>25</v>
      </c>
      <c r="M7" s="41" t="s">
        <v>12</v>
      </c>
      <c r="N7" s="42" t="str">
        <f>DENEME_v3!$E$28</f>
        <v>C</v>
      </c>
      <c r="O7" s="175">
        <f t="shared" si="1"/>
        <v>4</v>
      </c>
      <c r="P7" s="41" t="s">
        <v>12</v>
      </c>
      <c r="Q7" s="179" t="str">
        <f>DENEME_v3!$E$32</f>
        <v>B</v>
      </c>
      <c r="R7" s="175">
        <f t="shared" si="2"/>
        <v>11</v>
      </c>
      <c r="S7" s="41" t="s">
        <v>12</v>
      </c>
      <c r="T7" s="179" t="str">
        <f>DENEME_v3!$E$39</f>
        <v>E</v>
      </c>
      <c r="U7" s="175">
        <f t="shared" si="3"/>
        <v>18</v>
      </c>
      <c r="V7" s="41" t="s">
        <v>12</v>
      </c>
      <c r="W7" s="179" t="str">
        <f>DENEME_v3!$E$46</f>
        <v>E</v>
      </c>
      <c r="X7" s="175">
        <f t="shared" si="5"/>
        <v>25</v>
      </c>
      <c r="Y7" s="41" t="s">
        <v>12</v>
      </c>
      <c r="Z7" s="179" t="str">
        <f>DENEME_v3!$E$53</f>
        <v>C</v>
      </c>
    </row>
    <row r="8" spans="3:26" ht="18" customHeight="1">
      <c r="C8" s="175">
        <f t="shared" si="4"/>
        <v>5</v>
      </c>
      <c r="D8" s="41" t="s">
        <v>12</v>
      </c>
      <c r="E8" s="179" t="str">
        <f>DENEME_v3!$E$8</f>
        <v>A</v>
      </c>
      <c r="F8" s="175">
        <f t="shared" si="6"/>
        <v>12</v>
      </c>
      <c r="G8" s="41" t="s">
        <v>12</v>
      </c>
      <c r="H8" s="179" t="str">
        <f>DENEME_v3!$E$15</f>
        <v>A</v>
      </c>
      <c r="I8" s="175">
        <f t="shared" ref="I8:I10" si="7">I7+1</f>
        <v>19</v>
      </c>
      <c r="J8" s="41" t="s">
        <v>12</v>
      </c>
      <c r="K8" s="179" t="str">
        <f>DENEME_v3!$E$22</f>
        <v>E</v>
      </c>
      <c r="L8" s="186"/>
      <c r="M8" s="58"/>
      <c r="N8" s="166"/>
      <c r="O8" s="175">
        <f t="shared" si="1"/>
        <v>5</v>
      </c>
      <c r="P8" s="41" t="s">
        <v>12</v>
      </c>
      <c r="Q8" s="179" t="str">
        <f>DENEME_v3!$E$33</f>
        <v>D</v>
      </c>
      <c r="R8" s="175">
        <f t="shared" si="2"/>
        <v>12</v>
      </c>
      <c r="S8" s="41" t="s">
        <v>12</v>
      </c>
      <c r="T8" s="179" t="str">
        <f>DENEME_v3!$E$40</f>
        <v>B</v>
      </c>
      <c r="U8" s="175">
        <f t="shared" si="3"/>
        <v>19</v>
      </c>
      <c r="V8" s="41" t="s">
        <v>12</v>
      </c>
      <c r="W8" s="179" t="str">
        <f>DENEME_v3!$E$47</f>
        <v>C</v>
      </c>
      <c r="X8" s="186"/>
      <c r="Y8" s="58"/>
      <c r="Z8" s="183"/>
    </row>
    <row r="9" spans="3:26" ht="18" customHeight="1">
      <c r="C9" s="175">
        <f t="shared" si="4"/>
        <v>6</v>
      </c>
      <c r="D9" s="41" t="s">
        <v>12</v>
      </c>
      <c r="E9" s="179" t="str">
        <f>DENEME_v3!$E$9</f>
        <v>D</v>
      </c>
      <c r="F9" s="175">
        <f t="shared" si="6"/>
        <v>13</v>
      </c>
      <c r="G9" s="41" t="s">
        <v>12</v>
      </c>
      <c r="H9" s="179" t="str">
        <f>DENEME_v3!$E$16</f>
        <v>D</v>
      </c>
      <c r="I9" s="175">
        <f t="shared" si="7"/>
        <v>20</v>
      </c>
      <c r="J9" s="41" t="s">
        <v>12</v>
      </c>
      <c r="K9" s="179" t="str">
        <f>DENEME_v3!$E$23</f>
        <v>D</v>
      </c>
      <c r="L9" s="186"/>
      <c r="M9" s="58"/>
      <c r="N9" s="166"/>
      <c r="O9" s="175">
        <v>6</v>
      </c>
      <c r="P9" s="41" t="s">
        <v>12</v>
      </c>
      <c r="Q9" s="179" t="str">
        <f>DENEME_v3!$E$34</f>
        <v>E</v>
      </c>
      <c r="R9" s="175">
        <f t="shared" si="2"/>
        <v>13</v>
      </c>
      <c r="S9" s="41" t="s">
        <v>12</v>
      </c>
      <c r="T9" s="179" t="str">
        <f>DENEME_v3!$E$41</f>
        <v>A</v>
      </c>
      <c r="U9" s="175">
        <f t="shared" si="3"/>
        <v>20</v>
      </c>
      <c r="V9" s="41" t="s">
        <v>12</v>
      </c>
      <c r="W9" s="179" t="str">
        <f>DENEME_v3!$E$48</f>
        <v>E</v>
      </c>
      <c r="X9" s="186"/>
      <c r="Y9" s="58"/>
      <c r="Z9" s="183"/>
    </row>
    <row r="10" spans="3:26" ht="18" customHeight="1">
      <c r="C10" s="176">
        <f t="shared" si="4"/>
        <v>7</v>
      </c>
      <c r="D10" s="43" t="s">
        <v>12</v>
      </c>
      <c r="E10" s="180" t="str">
        <f>DENEME_v3!$E$10</f>
        <v>E</v>
      </c>
      <c r="F10" s="176">
        <f t="shared" si="6"/>
        <v>14</v>
      </c>
      <c r="G10" s="43" t="s">
        <v>12</v>
      </c>
      <c r="H10" s="180" t="str">
        <f>DENEME_v3!$E$17</f>
        <v>B</v>
      </c>
      <c r="I10" s="176">
        <f t="shared" si="7"/>
        <v>21</v>
      </c>
      <c r="J10" s="43" t="s">
        <v>12</v>
      </c>
      <c r="K10" s="180" t="str">
        <f>DENEME_v3!$E$24</f>
        <v>C</v>
      </c>
      <c r="L10" s="187"/>
      <c r="M10" s="167"/>
      <c r="N10" s="168"/>
      <c r="O10" s="176">
        <f>O9+1</f>
        <v>7</v>
      </c>
      <c r="P10" s="43" t="s">
        <v>12</v>
      </c>
      <c r="Q10" s="180" t="str">
        <f>DENEME_v3!$E$35</f>
        <v>A</v>
      </c>
      <c r="R10" s="176">
        <f t="shared" si="2"/>
        <v>14</v>
      </c>
      <c r="S10" s="43" t="s">
        <v>12</v>
      </c>
      <c r="T10" s="180" t="str">
        <f>DENEME_v3!$E$42</f>
        <v>C</v>
      </c>
      <c r="U10" s="176">
        <f t="shared" si="3"/>
        <v>21</v>
      </c>
      <c r="V10" s="43" t="s">
        <v>12</v>
      </c>
      <c r="W10" s="180" t="str">
        <f>DENEME_v3!$E$49</f>
        <v>C</v>
      </c>
      <c r="X10" s="187"/>
      <c r="Y10" s="167"/>
      <c r="Z10" s="184"/>
    </row>
    <row r="11" spans="3:26" ht="9" customHeight="1">
      <c r="C11" s="185"/>
      <c r="D11" s="58"/>
      <c r="E11" s="181"/>
      <c r="F11" s="185"/>
      <c r="G11" s="58"/>
      <c r="H11" s="181"/>
      <c r="I11" s="185"/>
      <c r="J11" s="58"/>
      <c r="K11" s="181"/>
      <c r="L11" s="185"/>
      <c r="M11" s="58"/>
      <c r="N11" s="58"/>
      <c r="O11" s="185"/>
      <c r="P11" s="58"/>
      <c r="Q11" s="181"/>
      <c r="R11" s="185"/>
      <c r="S11" s="58"/>
      <c r="T11" s="181"/>
      <c r="U11" s="185"/>
      <c r="V11" s="58"/>
      <c r="W11" s="181"/>
      <c r="X11" s="185"/>
      <c r="Y11" s="58"/>
      <c r="Z11" s="181"/>
    </row>
    <row r="12" spans="3:26" ht="17" customHeight="1">
      <c r="C12" s="242" t="s">
        <v>22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4"/>
      <c r="O12" s="242" t="s">
        <v>23</v>
      </c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4"/>
    </row>
    <row r="13" spans="3:26">
      <c r="C13" s="177">
        <v>1</v>
      </c>
      <c r="D13" s="164" t="s">
        <v>12</v>
      </c>
      <c r="E13" s="178" t="str">
        <f>DENEME_v3!$E$54</f>
        <v>C</v>
      </c>
      <c r="F13" s="177">
        <v>8</v>
      </c>
      <c r="G13" s="164" t="s">
        <v>12</v>
      </c>
      <c r="H13" s="178" t="str">
        <f>DENEME_v3!$E$61</f>
        <v>D</v>
      </c>
      <c r="I13" s="177">
        <v>15</v>
      </c>
      <c r="J13" s="164" t="s">
        <v>12</v>
      </c>
      <c r="K13" s="178" t="str">
        <f>DENEME_v3!$E$68</f>
        <v>A</v>
      </c>
      <c r="L13" s="177">
        <v>22</v>
      </c>
      <c r="M13" s="164" t="s">
        <v>12</v>
      </c>
      <c r="N13" s="165" t="str">
        <f>DENEME_v3!$E$75</f>
        <v>B</v>
      </c>
      <c r="O13" s="177">
        <f>L20+1</f>
        <v>1</v>
      </c>
      <c r="P13" s="164" t="s">
        <v>12</v>
      </c>
      <c r="Q13" s="178" t="str">
        <f>DENEME_v3!$E$79</f>
        <v>B</v>
      </c>
      <c r="R13" s="177">
        <v>8</v>
      </c>
      <c r="S13" s="164" t="s">
        <v>12</v>
      </c>
      <c r="T13" s="178" t="str">
        <f>DENEME_v3!$E$86</f>
        <v>A</v>
      </c>
      <c r="U13" s="177">
        <v>15</v>
      </c>
      <c r="V13" s="164" t="s">
        <v>12</v>
      </c>
      <c r="W13" s="178" t="str">
        <f>DENEME_v3!$E$93</f>
        <v>B</v>
      </c>
      <c r="X13" s="177">
        <v>22</v>
      </c>
      <c r="Y13" s="164" t="s">
        <v>12</v>
      </c>
      <c r="Z13" s="178" t="str">
        <f>DENEME_v3!$E$100</f>
        <v>D</v>
      </c>
    </row>
    <row r="14" spans="3:26" ht="18" customHeight="1">
      <c r="C14" s="175">
        <f t="shared" ref="C14:C19" si="8">C13+1</f>
        <v>2</v>
      </c>
      <c r="D14" s="41" t="s">
        <v>12</v>
      </c>
      <c r="E14" s="179" t="str">
        <f>DENEME_v3!$E$55</f>
        <v>B</v>
      </c>
      <c r="F14" s="175">
        <f t="shared" ref="F14:F19" si="9">F13+1</f>
        <v>9</v>
      </c>
      <c r="G14" s="41" t="s">
        <v>12</v>
      </c>
      <c r="H14" s="179" t="str">
        <f>DENEME_v3!$E$62</f>
        <v>E</v>
      </c>
      <c r="I14" s="175">
        <f t="shared" ref="I14:I19" si="10">I13+1</f>
        <v>16</v>
      </c>
      <c r="J14" s="41" t="s">
        <v>12</v>
      </c>
      <c r="K14" s="179" t="str">
        <f>DENEME_v3!$E$69</f>
        <v>D</v>
      </c>
      <c r="L14" s="175">
        <f t="shared" ref="L14:L16" si="11">L13+1</f>
        <v>23</v>
      </c>
      <c r="M14" s="41" t="s">
        <v>12</v>
      </c>
      <c r="N14" s="42" t="str">
        <f>DENEME_v3!$E$76</f>
        <v>A</v>
      </c>
      <c r="O14" s="175">
        <f>O13+1</f>
        <v>2</v>
      </c>
      <c r="P14" s="41" t="s">
        <v>12</v>
      </c>
      <c r="Q14" s="179" t="str">
        <f>DENEME_v3!$E$80</f>
        <v>D</v>
      </c>
      <c r="R14" s="175">
        <f t="shared" ref="R14:R19" si="12">R13+1</f>
        <v>9</v>
      </c>
      <c r="S14" s="41" t="s">
        <v>12</v>
      </c>
      <c r="T14" s="179" t="str">
        <f>DENEME_v3!$E$87</f>
        <v>C</v>
      </c>
      <c r="U14" s="175">
        <f t="shared" ref="U14:U19" si="13">U13+1</f>
        <v>16</v>
      </c>
      <c r="V14" s="41" t="s">
        <v>12</v>
      </c>
      <c r="W14" s="179" t="str">
        <f>DENEME_v3!$E$94</f>
        <v>D</v>
      </c>
      <c r="X14" s="175">
        <f t="shared" ref="X14:X16" si="14">X13+1</f>
        <v>23</v>
      </c>
      <c r="Y14" s="41" t="s">
        <v>12</v>
      </c>
      <c r="Z14" s="179" t="str">
        <f>DENEME_v3!$E$101</f>
        <v>E</v>
      </c>
    </row>
    <row r="15" spans="3:26" ht="18" customHeight="1">
      <c r="C15" s="175">
        <f t="shared" si="8"/>
        <v>3</v>
      </c>
      <c r="D15" s="41" t="s">
        <v>12</v>
      </c>
      <c r="E15" s="179" t="str">
        <f>DENEME_v3!$E$56</f>
        <v>D</v>
      </c>
      <c r="F15" s="175">
        <f t="shared" si="9"/>
        <v>10</v>
      </c>
      <c r="G15" s="41" t="s">
        <v>12</v>
      </c>
      <c r="H15" s="179" t="str">
        <f>DENEME_v3!$E$63</f>
        <v>D</v>
      </c>
      <c r="I15" s="175">
        <f t="shared" si="10"/>
        <v>17</v>
      </c>
      <c r="J15" s="41" t="s">
        <v>12</v>
      </c>
      <c r="K15" s="179" t="str">
        <f>DENEME_v3!$E$70</f>
        <v>E</v>
      </c>
      <c r="L15" s="175">
        <f t="shared" si="11"/>
        <v>24</v>
      </c>
      <c r="M15" s="41" t="s">
        <v>12</v>
      </c>
      <c r="N15" s="42" t="str">
        <f>DENEME_v3!$E$77</f>
        <v>D</v>
      </c>
      <c r="O15" s="175">
        <f>O14+1</f>
        <v>3</v>
      </c>
      <c r="P15" s="41" t="s">
        <v>12</v>
      </c>
      <c r="Q15" s="179" t="str">
        <f>DENEME_v3!$E$81</f>
        <v>E</v>
      </c>
      <c r="R15" s="175">
        <f t="shared" si="12"/>
        <v>10</v>
      </c>
      <c r="S15" s="41" t="s">
        <v>12</v>
      </c>
      <c r="T15" s="179" t="str">
        <f>DENEME_v3!$E$88</f>
        <v>E</v>
      </c>
      <c r="U15" s="175">
        <f t="shared" si="13"/>
        <v>17</v>
      </c>
      <c r="V15" s="41" t="s">
        <v>12</v>
      </c>
      <c r="W15" s="179" t="str">
        <f>DENEME_v3!$E$95</f>
        <v>C</v>
      </c>
      <c r="X15" s="175">
        <f t="shared" si="14"/>
        <v>24</v>
      </c>
      <c r="Y15" s="41" t="s">
        <v>12</v>
      </c>
      <c r="Z15" s="179" t="str">
        <f>DENEME_v3!$E$102</f>
        <v>C</v>
      </c>
    </row>
    <row r="16" spans="3:26" ht="18" customHeight="1">
      <c r="C16" s="175">
        <f t="shared" si="8"/>
        <v>4</v>
      </c>
      <c r="D16" s="41" t="s">
        <v>12</v>
      </c>
      <c r="E16" s="179" t="str">
        <f>DENEME_v3!$E$57</f>
        <v>E</v>
      </c>
      <c r="F16" s="175">
        <f t="shared" si="9"/>
        <v>11</v>
      </c>
      <c r="G16" s="41" t="s">
        <v>12</v>
      </c>
      <c r="H16" s="179" t="str">
        <f>DENEME_v3!$E$64</f>
        <v>A</v>
      </c>
      <c r="I16" s="175">
        <f t="shared" si="10"/>
        <v>18</v>
      </c>
      <c r="J16" s="41" t="s">
        <v>12</v>
      </c>
      <c r="K16" s="179" t="str">
        <f>DENEME_v3!$E$71</f>
        <v>D</v>
      </c>
      <c r="L16" s="175">
        <f t="shared" si="11"/>
        <v>25</v>
      </c>
      <c r="M16" s="41" t="s">
        <v>12</v>
      </c>
      <c r="N16" s="42" t="str">
        <f>DENEME_v3!$E$78</f>
        <v>A</v>
      </c>
      <c r="O16" s="175">
        <f t="shared" ref="O16:O19" si="15">O15+1</f>
        <v>4</v>
      </c>
      <c r="P16" s="41" t="s">
        <v>12</v>
      </c>
      <c r="Q16" s="179" t="str">
        <f>DENEME_v3!$E$82</f>
        <v>D</v>
      </c>
      <c r="R16" s="175">
        <f t="shared" si="12"/>
        <v>11</v>
      </c>
      <c r="S16" s="41" t="s">
        <v>12</v>
      </c>
      <c r="T16" s="179" t="str">
        <f>DENEME_v3!$E$89</f>
        <v>A</v>
      </c>
      <c r="U16" s="175">
        <f t="shared" si="13"/>
        <v>18</v>
      </c>
      <c r="V16" s="41" t="s">
        <v>12</v>
      </c>
      <c r="W16" s="179" t="str">
        <f>DENEME_v3!$E$96</f>
        <v>C</v>
      </c>
      <c r="X16" s="175">
        <f t="shared" si="14"/>
        <v>25</v>
      </c>
      <c r="Y16" s="41" t="s">
        <v>12</v>
      </c>
      <c r="Z16" s="179" t="str">
        <f>DENEME_v3!$E$103</f>
        <v>C</v>
      </c>
    </row>
    <row r="17" spans="3:26" ht="18" customHeight="1">
      <c r="C17" s="175">
        <f t="shared" si="8"/>
        <v>5</v>
      </c>
      <c r="D17" s="41" t="s">
        <v>12</v>
      </c>
      <c r="E17" s="179" t="str">
        <f>DENEME_v3!$E$58</f>
        <v>B</v>
      </c>
      <c r="F17" s="175">
        <f t="shared" si="9"/>
        <v>12</v>
      </c>
      <c r="G17" s="41" t="s">
        <v>12</v>
      </c>
      <c r="H17" s="179" t="str">
        <f>DENEME_v3!$E$65</f>
        <v>A</v>
      </c>
      <c r="I17" s="175">
        <f t="shared" si="10"/>
        <v>19</v>
      </c>
      <c r="J17" s="41" t="s">
        <v>12</v>
      </c>
      <c r="K17" s="179" t="str">
        <f>DENEME_v3!$E$72</f>
        <v>B</v>
      </c>
      <c r="L17" s="186"/>
      <c r="M17" s="58"/>
      <c r="N17" s="166"/>
      <c r="O17" s="175">
        <f t="shared" si="15"/>
        <v>5</v>
      </c>
      <c r="P17" s="41" t="s">
        <v>12</v>
      </c>
      <c r="Q17" s="179" t="str">
        <f>DENEME_v3!$E$83</f>
        <v>C</v>
      </c>
      <c r="R17" s="175">
        <f t="shared" si="12"/>
        <v>12</v>
      </c>
      <c r="S17" s="41" t="s">
        <v>12</v>
      </c>
      <c r="T17" s="179" t="str">
        <f>DENEME_v3!$E$90</f>
        <v>C</v>
      </c>
      <c r="U17" s="175">
        <f t="shared" si="13"/>
        <v>19</v>
      </c>
      <c r="V17" s="41" t="s">
        <v>12</v>
      </c>
      <c r="W17" s="179" t="str">
        <f>DENEME_v3!$E$97</f>
        <v>E</v>
      </c>
      <c r="X17" s="186"/>
      <c r="Y17" s="58"/>
      <c r="Z17" s="183"/>
    </row>
    <row r="18" spans="3:26" ht="18" customHeight="1">
      <c r="C18" s="175">
        <f t="shared" si="8"/>
        <v>6</v>
      </c>
      <c r="D18" s="41" t="s">
        <v>12</v>
      </c>
      <c r="E18" s="179" t="str">
        <f>DENEME_v3!$E$59</f>
        <v>D</v>
      </c>
      <c r="F18" s="175">
        <f t="shared" si="9"/>
        <v>13</v>
      </c>
      <c r="G18" s="41" t="s">
        <v>12</v>
      </c>
      <c r="H18" s="179" t="str">
        <f>DENEME_v3!$E$66</f>
        <v>C</v>
      </c>
      <c r="I18" s="175">
        <f t="shared" si="10"/>
        <v>20</v>
      </c>
      <c r="J18" s="41" t="s">
        <v>12</v>
      </c>
      <c r="K18" s="179" t="str">
        <f>DENEME_v3!$E$73</f>
        <v>B</v>
      </c>
      <c r="L18" s="186"/>
      <c r="M18" s="58"/>
      <c r="N18" s="166"/>
      <c r="O18" s="175">
        <f t="shared" si="15"/>
        <v>6</v>
      </c>
      <c r="P18" s="41" t="s">
        <v>12</v>
      </c>
      <c r="Q18" s="179" t="str">
        <f>DENEME_v3!$E$84</f>
        <v>E</v>
      </c>
      <c r="R18" s="175">
        <f t="shared" si="12"/>
        <v>13</v>
      </c>
      <c r="S18" s="41" t="s">
        <v>12</v>
      </c>
      <c r="T18" s="179" t="str">
        <f>DENEME_v3!$E$91</f>
        <v>E</v>
      </c>
      <c r="U18" s="175">
        <f t="shared" si="13"/>
        <v>20</v>
      </c>
      <c r="V18" s="41" t="s">
        <v>12</v>
      </c>
      <c r="W18" s="179" t="str">
        <f>DENEME_v3!$E$98</f>
        <v>B</v>
      </c>
      <c r="X18" s="186"/>
      <c r="Y18" s="58"/>
      <c r="Z18" s="183"/>
    </row>
    <row r="19" spans="3:26" ht="18" customHeight="1">
      <c r="C19" s="176">
        <f t="shared" si="8"/>
        <v>7</v>
      </c>
      <c r="D19" s="43" t="s">
        <v>12</v>
      </c>
      <c r="E19" s="180" t="str">
        <f>DENEME_v3!$E$60</f>
        <v>C</v>
      </c>
      <c r="F19" s="176">
        <f t="shared" si="9"/>
        <v>14</v>
      </c>
      <c r="G19" s="43" t="s">
        <v>12</v>
      </c>
      <c r="H19" s="180" t="str">
        <f>DENEME_v3!$E$67</f>
        <v>C</v>
      </c>
      <c r="I19" s="176">
        <f t="shared" si="10"/>
        <v>21</v>
      </c>
      <c r="J19" s="43" t="s">
        <v>12</v>
      </c>
      <c r="K19" s="180" t="str">
        <f>DENEME_v3!$E$74</f>
        <v>B</v>
      </c>
      <c r="L19" s="187"/>
      <c r="M19" s="167"/>
      <c r="N19" s="168"/>
      <c r="O19" s="176">
        <f t="shared" si="15"/>
        <v>7</v>
      </c>
      <c r="P19" s="43" t="s">
        <v>12</v>
      </c>
      <c r="Q19" s="180" t="str">
        <f>DENEME_v3!$E$85</f>
        <v>D</v>
      </c>
      <c r="R19" s="176">
        <f t="shared" si="12"/>
        <v>14</v>
      </c>
      <c r="S19" s="43" t="s">
        <v>12</v>
      </c>
      <c r="T19" s="180" t="str">
        <f>DENEME_v3!$E$92</f>
        <v>A</v>
      </c>
      <c r="U19" s="176">
        <f t="shared" si="13"/>
        <v>21</v>
      </c>
      <c r="V19" s="43" t="s">
        <v>12</v>
      </c>
      <c r="W19" s="180" t="str">
        <f>DENEME_v3!$E$99</f>
        <v>D</v>
      </c>
      <c r="X19" s="187"/>
      <c r="Y19" s="167"/>
      <c r="Z19" s="184"/>
    </row>
    <row r="20" spans="3:26" ht="18" customHeight="1"/>
    <row r="21" spans="3:26" ht="18" customHeight="1"/>
    <row r="23" spans="3:26" ht="28" customHeight="1">
      <c r="C23" s="238" t="str">
        <f>CONCATENATE(DENEME_v3!$A$1,"  ",DENEME_v3!$C$1,"B  CEVAP ANAHTARI","  ",DENEME_v3!$G$1)</f>
        <v xml:space="preserve">2021-2022  PARAF 10. SINIF DENEME-1B  CEVAP ANAHTARI  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</row>
    <row r="24" spans="3:26" ht="17" customHeight="1">
      <c r="C24" s="239" t="s">
        <v>1509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1"/>
      <c r="O24" s="239" t="s">
        <v>1510</v>
      </c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1"/>
    </row>
    <row r="25" spans="3:26" ht="18" customHeight="1">
      <c r="C25" s="177">
        <v>1</v>
      </c>
      <c r="D25" s="164" t="s">
        <v>12</v>
      </c>
      <c r="E25" s="171" t="str">
        <f>DENEME_v3!$M$4</f>
        <v>D</v>
      </c>
      <c r="F25" s="177">
        <v>8</v>
      </c>
      <c r="G25" s="164" t="s">
        <v>12</v>
      </c>
      <c r="H25" s="165" t="str">
        <f>DENEME_v3!$M$11</f>
        <v>D</v>
      </c>
      <c r="I25" s="172">
        <v>15</v>
      </c>
      <c r="J25" s="164" t="s">
        <v>12</v>
      </c>
      <c r="K25" s="171" t="str">
        <f>DENEME_v3!$M$18</f>
        <v>D</v>
      </c>
      <c r="L25" s="177">
        <v>22</v>
      </c>
      <c r="M25" s="164" t="s">
        <v>12</v>
      </c>
      <c r="N25" s="165" t="str">
        <f>DENEME_v3!$M$25</f>
        <v>C</v>
      </c>
      <c r="O25" s="172">
        <v>1</v>
      </c>
      <c r="P25" s="164" t="s">
        <v>12</v>
      </c>
      <c r="Q25" s="171" t="str">
        <f>DENEME_v3!$M$29</f>
        <v>B</v>
      </c>
      <c r="R25" s="177">
        <v>8</v>
      </c>
      <c r="S25" s="164" t="s">
        <v>12</v>
      </c>
      <c r="T25" s="165" t="str">
        <f>DENEME_v3!$M$36</f>
        <v>E</v>
      </c>
      <c r="U25" s="172">
        <v>15</v>
      </c>
      <c r="V25" s="164" t="s">
        <v>12</v>
      </c>
      <c r="W25" s="171" t="str">
        <f>DENEME_v3!$M$43</f>
        <v>A</v>
      </c>
      <c r="X25" s="177">
        <v>22</v>
      </c>
      <c r="Y25" s="164" t="s">
        <v>12</v>
      </c>
      <c r="Z25" s="165" t="str">
        <f>DENEME_v3!$M$50</f>
        <v>C</v>
      </c>
    </row>
    <row r="26" spans="3:26" ht="18" customHeight="1">
      <c r="C26" s="175">
        <f>C25+1</f>
        <v>2</v>
      </c>
      <c r="D26" s="41" t="s">
        <v>12</v>
      </c>
      <c r="E26" s="169" t="str">
        <f>DENEME_v3!$M$5</f>
        <v>B</v>
      </c>
      <c r="F26" s="175">
        <v>9</v>
      </c>
      <c r="G26" s="41" t="s">
        <v>12</v>
      </c>
      <c r="H26" s="42" t="str">
        <f>DENEME_v3!$M$12</f>
        <v>E</v>
      </c>
      <c r="I26" s="170">
        <v>16</v>
      </c>
      <c r="J26" s="41" t="s">
        <v>12</v>
      </c>
      <c r="K26" s="169" t="str">
        <f>DENEME_v3!$M$19</f>
        <v>B</v>
      </c>
      <c r="L26" s="175">
        <f t="shared" ref="L26:L27" si="16">L25+1</f>
        <v>23</v>
      </c>
      <c r="M26" s="41" t="s">
        <v>12</v>
      </c>
      <c r="N26" s="42" t="str">
        <f>DENEME_v3!$M$26</f>
        <v>C</v>
      </c>
      <c r="O26" s="170">
        <f t="shared" ref="O26:O29" si="17">O25+1</f>
        <v>2</v>
      </c>
      <c r="P26" s="41" t="s">
        <v>12</v>
      </c>
      <c r="Q26" s="169" t="str">
        <f>DENEME_v3!$M$30</f>
        <v>B</v>
      </c>
      <c r="R26" s="175">
        <f t="shared" ref="R26:R31" si="18">R25+1</f>
        <v>9</v>
      </c>
      <c r="S26" s="41" t="s">
        <v>12</v>
      </c>
      <c r="T26" s="42" t="str">
        <f>DENEME_v3!$M$37</f>
        <v>E</v>
      </c>
      <c r="U26" s="170">
        <f t="shared" ref="U26:U31" si="19">U25+1</f>
        <v>16</v>
      </c>
      <c r="V26" s="41" t="s">
        <v>12</v>
      </c>
      <c r="W26" s="169" t="str">
        <f>DENEME_v3!$M$44</f>
        <v>A</v>
      </c>
      <c r="X26" s="175">
        <f>X25+1</f>
        <v>23</v>
      </c>
      <c r="Y26" s="41" t="s">
        <v>12</v>
      </c>
      <c r="Z26" s="42" t="str">
        <f>DENEME_v3!$M$51</f>
        <v>A</v>
      </c>
    </row>
    <row r="27" spans="3:26" ht="18" customHeight="1">
      <c r="C27" s="175">
        <f t="shared" ref="C27:C31" si="20">C26+1</f>
        <v>3</v>
      </c>
      <c r="D27" s="41" t="s">
        <v>12</v>
      </c>
      <c r="E27" s="169" t="str">
        <f>DENEME_v3!$M$6</f>
        <v>A</v>
      </c>
      <c r="F27" s="175">
        <f>F26+1</f>
        <v>10</v>
      </c>
      <c r="G27" s="41" t="s">
        <v>12</v>
      </c>
      <c r="H27" s="42" t="str">
        <f>DENEME_v3!$M$13</f>
        <v>A</v>
      </c>
      <c r="I27" s="170">
        <v>17</v>
      </c>
      <c r="J27" s="41" t="s">
        <v>12</v>
      </c>
      <c r="K27" s="169" t="str">
        <f>DENEME_v3!$M$20</f>
        <v>E</v>
      </c>
      <c r="L27" s="175">
        <f t="shared" si="16"/>
        <v>24</v>
      </c>
      <c r="M27" s="41" t="s">
        <v>12</v>
      </c>
      <c r="N27" s="42" t="str">
        <f>DENEME_v3!$M$27</f>
        <v>A</v>
      </c>
      <c r="O27" s="170">
        <f t="shared" si="17"/>
        <v>3</v>
      </c>
      <c r="P27" s="41" t="s">
        <v>12</v>
      </c>
      <c r="Q27" s="169" t="str">
        <f>DENEME_v3!$M$31</f>
        <v>A</v>
      </c>
      <c r="R27" s="175">
        <f t="shared" si="18"/>
        <v>10</v>
      </c>
      <c r="S27" s="41" t="s">
        <v>12</v>
      </c>
      <c r="T27" s="42" t="str">
        <f>DENEME_v3!$M$38</f>
        <v>B</v>
      </c>
      <c r="U27" s="170">
        <f t="shared" si="19"/>
        <v>17</v>
      </c>
      <c r="V27" s="41" t="s">
        <v>12</v>
      </c>
      <c r="W27" s="169" t="str">
        <f>DENEME_v3!$M$45</f>
        <v>B</v>
      </c>
      <c r="X27" s="175">
        <f t="shared" ref="X27:X28" si="21">X26+1</f>
        <v>24</v>
      </c>
      <c r="Y27" s="41" t="s">
        <v>12</v>
      </c>
      <c r="Z27" s="42" t="str">
        <f>DENEME_v3!$M$52</f>
        <v>C</v>
      </c>
    </row>
    <row r="28" spans="3:26" ht="18" customHeight="1">
      <c r="C28" s="175">
        <f t="shared" si="20"/>
        <v>4</v>
      </c>
      <c r="D28" s="41" t="s">
        <v>12</v>
      </c>
      <c r="E28" s="169" t="str">
        <f>DENEME_v3!$M$7</f>
        <v>C</v>
      </c>
      <c r="F28" s="175">
        <f t="shared" ref="F28:F31" si="22">F27+1</f>
        <v>11</v>
      </c>
      <c r="G28" s="41" t="s">
        <v>12</v>
      </c>
      <c r="H28" s="42" t="str">
        <f>DENEME_v3!$M$14</f>
        <v>C</v>
      </c>
      <c r="I28" s="170">
        <f>I27+1</f>
        <v>18</v>
      </c>
      <c r="J28" s="41" t="s">
        <v>12</v>
      </c>
      <c r="K28" s="169" t="str">
        <f>DENEME_v3!$M$21</f>
        <v>D</v>
      </c>
      <c r="L28" s="175">
        <v>25</v>
      </c>
      <c r="M28" s="41" t="s">
        <v>12</v>
      </c>
      <c r="N28" s="42" t="str">
        <f>DENEME_v3!$M$28</f>
        <v>B</v>
      </c>
      <c r="O28" s="170">
        <f t="shared" si="17"/>
        <v>4</v>
      </c>
      <c r="P28" s="41" t="s">
        <v>12</v>
      </c>
      <c r="Q28" s="169" t="str">
        <f>DENEME_v3!$M$32</f>
        <v>D</v>
      </c>
      <c r="R28" s="175">
        <f t="shared" si="18"/>
        <v>11</v>
      </c>
      <c r="S28" s="41" t="s">
        <v>12</v>
      </c>
      <c r="T28" s="42" t="str">
        <f>DENEME_v3!$M$39</f>
        <v>B</v>
      </c>
      <c r="U28" s="170">
        <f t="shared" si="19"/>
        <v>18</v>
      </c>
      <c r="V28" s="41" t="s">
        <v>12</v>
      </c>
      <c r="W28" s="169" t="str">
        <f>DENEME_v3!$M$46</f>
        <v>C</v>
      </c>
      <c r="X28" s="175">
        <f t="shared" si="21"/>
        <v>25</v>
      </c>
      <c r="Y28" s="41" t="s">
        <v>12</v>
      </c>
      <c r="Z28" s="42" t="str">
        <f>DENEME_v3!$M$53</f>
        <v>E</v>
      </c>
    </row>
    <row r="29" spans="3:26" ht="18" customHeight="1">
      <c r="C29" s="175">
        <f t="shared" si="20"/>
        <v>5</v>
      </c>
      <c r="D29" s="41" t="s">
        <v>12</v>
      </c>
      <c r="E29" s="169" t="str">
        <f>DENEME_v3!$M$8</f>
        <v>E</v>
      </c>
      <c r="F29" s="175">
        <f t="shared" si="22"/>
        <v>12</v>
      </c>
      <c r="G29" s="41" t="s">
        <v>12</v>
      </c>
      <c r="H29" s="42" t="str">
        <f>DENEME_v3!$M$15</f>
        <v>D</v>
      </c>
      <c r="I29" s="170">
        <f t="shared" ref="I29:I31" si="23">I28+1</f>
        <v>19</v>
      </c>
      <c r="J29" s="41" t="s">
        <v>12</v>
      </c>
      <c r="K29" s="169" t="str">
        <f>DENEME_v3!$M$22</f>
        <v>B</v>
      </c>
      <c r="L29" s="186"/>
      <c r="M29" s="58"/>
      <c r="N29" s="166"/>
      <c r="O29" s="170">
        <f t="shared" si="17"/>
        <v>5</v>
      </c>
      <c r="P29" s="41" t="s">
        <v>12</v>
      </c>
      <c r="Q29" s="169" t="str">
        <f>DENEME_v3!$M$33</f>
        <v>A</v>
      </c>
      <c r="R29" s="175">
        <f t="shared" si="18"/>
        <v>12</v>
      </c>
      <c r="S29" s="41" t="s">
        <v>12</v>
      </c>
      <c r="T29" s="42" t="str">
        <f>DENEME_v3!$M$40</f>
        <v>D</v>
      </c>
      <c r="U29" s="170">
        <f t="shared" si="19"/>
        <v>19</v>
      </c>
      <c r="V29" s="41" t="s">
        <v>12</v>
      </c>
      <c r="W29" s="169" t="str">
        <f>DENEME_v3!$M$47</f>
        <v>E</v>
      </c>
      <c r="X29" s="186"/>
      <c r="Y29" s="58"/>
      <c r="Z29" s="183"/>
    </row>
    <row r="30" spans="3:26" ht="18" customHeight="1">
      <c r="C30" s="175">
        <f t="shared" si="20"/>
        <v>6</v>
      </c>
      <c r="D30" s="41" t="s">
        <v>12</v>
      </c>
      <c r="E30" s="169" t="str">
        <f>DENEME_v3!$M$9</f>
        <v>E</v>
      </c>
      <c r="F30" s="175">
        <f t="shared" si="22"/>
        <v>13</v>
      </c>
      <c r="G30" s="41" t="s">
        <v>12</v>
      </c>
      <c r="H30" s="42" t="str">
        <f>DENEME_v3!$M$16</f>
        <v>C</v>
      </c>
      <c r="I30" s="170">
        <f t="shared" si="23"/>
        <v>20</v>
      </c>
      <c r="J30" s="41" t="s">
        <v>12</v>
      </c>
      <c r="K30" s="169" t="str">
        <f>DENEME_v3!$M$23</f>
        <v>A</v>
      </c>
      <c r="L30" s="186"/>
      <c r="M30" s="58"/>
      <c r="N30" s="166"/>
      <c r="O30" s="170">
        <v>6</v>
      </c>
      <c r="P30" s="41" t="s">
        <v>12</v>
      </c>
      <c r="Q30" s="169" t="str">
        <f>DENEME_v3!$M$34</f>
        <v>C</v>
      </c>
      <c r="R30" s="175">
        <f t="shared" si="18"/>
        <v>13</v>
      </c>
      <c r="S30" s="41" t="s">
        <v>12</v>
      </c>
      <c r="T30" s="42" t="str">
        <f>DENEME_v3!$M$41</f>
        <v>C</v>
      </c>
      <c r="U30" s="170">
        <f t="shared" si="19"/>
        <v>20</v>
      </c>
      <c r="V30" s="41" t="s">
        <v>12</v>
      </c>
      <c r="W30" s="169" t="str">
        <f>DENEME_v3!$M$48</f>
        <v>E</v>
      </c>
      <c r="X30" s="186"/>
      <c r="Y30" s="58"/>
      <c r="Z30" s="183"/>
    </row>
    <row r="31" spans="3:26" ht="18" customHeight="1">
      <c r="C31" s="176">
        <f t="shared" si="20"/>
        <v>7</v>
      </c>
      <c r="D31" s="43" t="s">
        <v>12</v>
      </c>
      <c r="E31" s="173" t="str">
        <f>DENEME_v3!$M$10</f>
        <v>A</v>
      </c>
      <c r="F31" s="176">
        <f t="shared" si="22"/>
        <v>14</v>
      </c>
      <c r="G31" s="43" t="s">
        <v>12</v>
      </c>
      <c r="H31" s="44" t="str">
        <f>DENEME_v3!$M$17</f>
        <v>E</v>
      </c>
      <c r="I31" s="174">
        <f t="shared" si="23"/>
        <v>21</v>
      </c>
      <c r="J31" s="43" t="s">
        <v>12</v>
      </c>
      <c r="K31" s="173" t="str">
        <f>DENEME_v3!$M$24</f>
        <v>B</v>
      </c>
      <c r="L31" s="187"/>
      <c r="M31" s="167"/>
      <c r="N31" s="168"/>
      <c r="O31" s="174">
        <f>O30+1</f>
        <v>7</v>
      </c>
      <c r="P31" s="43" t="s">
        <v>12</v>
      </c>
      <c r="Q31" s="173" t="str">
        <f>DENEME_v3!$M$35</f>
        <v>D</v>
      </c>
      <c r="R31" s="176">
        <f t="shared" si="18"/>
        <v>14</v>
      </c>
      <c r="S31" s="43" t="s">
        <v>12</v>
      </c>
      <c r="T31" s="44" t="str">
        <f>DENEME_v3!$M$42</f>
        <v>E</v>
      </c>
      <c r="U31" s="174">
        <f t="shared" si="19"/>
        <v>21</v>
      </c>
      <c r="V31" s="43" t="s">
        <v>12</v>
      </c>
      <c r="W31" s="173" t="str">
        <f>DENEME_v3!$M$49</f>
        <v>D</v>
      </c>
      <c r="X31" s="187"/>
      <c r="Y31" s="167"/>
      <c r="Z31" s="184"/>
    </row>
    <row r="32" spans="3:26" ht="9" customHeight="1">
      <c r="C32" s="185"/>
      <c r="D32" s="58"/>
      <c r="E32" s="181"/>
      <c r="F32" s="185"/>
      <c r="G32" s="58"/>
      <c r="H32" s="181"/>
      <c r="I32" s="185"/>
      <c r="J32" s="58"/>
      <c r="K32" s="181"/>
      <c r="L32" s="185"/>
      <c r="M32" s="58"/>
      <c r="N32" s="58"/>
      <c r="O32" s="185"/>
      <c r="P32" s="58"/>
      <c r="Q32" s="181"/>
      <c r="R32" s="185"/>
      <c r="S32" s="58"/>
      <c r="T32" s="181"/>
      <c r="U32" s="185"/>
      <c r="V32" s="58"/>
      <c r="W32" s="181"/>
      <c r="X32" s="185"/>
      <c r="Y32" s="58"/>
      <c r="Z32" s="181"/>
    </row>
    <row r="33" spans="3:26" ht="17" customHeight="1">
      <c r="C33" s="239" t="s">
        <v>1512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1"/>
      <c r="O33" s="239" t="s">
        <v>1511</v>
      </c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1"/>
    </row>
    <row r="34" spans="3:26">
      <c r="C34" s="177">
        <v>1</v>
      </c>
      <c r="D34" s="164" t="s">
        <v>12</v>
      </c>
      <c r="E34" s="171" t="str">
        <f>DENEME_v3!$M$54</f>
        <v>B</v>
      </c>
      <c r="F34" s="177">
        <v>8</v>
      </c>
      <c r="G34" s="164" t="s">
        <v>12</v>
      </c>
      <c r="H34" s="165" t="str">
        <f>DENEME_v3!$M$61</f>
        <v>A</v>
      </c>
      <c r="I34" s="172">
        <v>15</v>
      </c>
      <c r="J34" s="164" t="s">
        <v>12</v>
      </c>
      <c r="K34" s="171" t="str">
        <f>DENEME_v3!$M$68</f>
        <v>C</v>
      </c>
      <c r="L34" s="177">
        <v>22</v>
      </c>
      <c r="M34" s="164" t="s">
        <v>12</v>
      </c>
      <c r="N34" s="165" t="str">
        <f>DENEME_v3!$M$75</f>
        <v>D</v>
      </c>
      <c r="O34" s="172">
        <f>L41+1</f>
        <v>1</v>
      </c>
      <c r="P34" s="164" t="s">
        <v>12</v>
      </c>
      <c r="Q34" s="171" t="str">
        <f>DENEME_v3!$M$79</f>
        <v>D</v>
      </c>
      <c r="R34" s="177">
        <v>8</v>
      </c>
      <c r="S34" s="164" t="s">
        <v>12</v>
      </c>
      <c r="T34" s="165" t="str">
        <f>DENEME_v3!$M$86</f>
        <v>D</v>
      </c>
      <c r="U34" s="172">
        <v>15</v>
      </c>
      <c r="V34" s="164" t="s">
        <v>12</v>
      </c>
      <c r="W34" s="171" t="str">
        <f>DENEME_v3!$M$93</f>
        <v>C</v>
      </c>
      <c r="X34" s="177">
        <v>22</v>
      </c>
      <c r="Y34" s="164" t="s">
        <v>12</v>
      </c>
      <c r="Z34" s="165" t="str">
        <f>DENEME_v3!$M$100</f>
        <v>E</v>
      </c>
    </row>
    <row r="35" spans="3:26" ht="18" customHeight="1">
      <c r="C35" s="175">
        <f t="shared" ref="C35:C40" si="24">C34+1</f>
        <v>2</v>
      </c>
      <c r="D35" s="41" t="s">
        <v>12</v>
      </c>
      <c r="E35" s="169" t="str">
        <f>DENEME_v3!$M$55</f>
        <v>C</v>
      </c>
      <c r="F35" s="175">
        <f t="shared" ref="F35:F40" si="25">F34+1</f>
        <v>9</v>
      </c>
      <c r="G35" s="41" t="s">
        <v>12</v>
      </c>
      <c r="H35" s="42" t="str">
        <f>DENEME_v3!$M$62</f>
        <v>D</v>
      </c>
      <c r="I35" s="170">
        <f t="shared" ref="I35:I40" si="26">I34+1</f>
        <v>16</v>
      </c>
      <c r="J35" s="41" t="s">
        <v>12</v>
      </c>
      <c r="K35" s="169" t="str">
        <f>DENEME_v3!$M$69</f>
        <v>E</v>
      </c>
      <c r="L35" s="175">
        <f t="shared" ref="L35:L37" si="27">L34+1</f>
        <v>23</v>
      </c>
      <c r="M35" s="41" t="s">
        <v>12</v>
      </c>
      <c r="N35" s="42" t="str">
        <f>DENEME_v3!$M$76</f>
        <v>A</v>
      </c>
      <c r="O35" s="170">
        <f>O34+1</f>
        <v>2</v>
      </c>
      <c r="P35" s="41" t="s">
        <v>12</v>
      </c>
      <c r="Q35" s="169" t="str">
        <f>DENEME_v3!$M$80</f>
        <v>E</v>
      </c>
      <c r="R35" s="175">
        <f t="shared" ref="R35:R40" si="28">R34+1</f>
        <v>9</v>
      </c>
      <c r="S35" s="41" t="s">
        <v>12</v>
      </c>
      <c r="T35" s="42" t="str">
        <f>DENEME_v3!$M$87</f>
        <v>E</v>
      </c>
      <c r="U35" s="170">
        <f t="shared" ref="U35:U40" si="29">U34+1</f>
        <v>16</v>
      </c>
      <c r="V35" s="41" t="s">
        <v>12</v>
      </c>
      <c r="W35" s="169" t="str">
        <f>DENEME_v3!$M$94</f>
        <v>A</v>
      </c>
      <c r="X35" s="175">
        <f t="shared" ref="X35:X37" si="30">X34+1</f>
        <v>23</v>
      </c>
      <c r="Y35" s="41" t="s">
        <v>12</v>
      </c>
      <c r="Z35" s="42" t="str">
        <f>DENEME_v3!$M$101</f>
        <v>C</v>
      </c>
    </row>
    <row r="36" spans="3:26" ht="18" customHeight="1">
      <c r="C36" s="175">
        <f t="shared" si="24"/>
        <v>3</v>
      </c>
      <c r="D36" s="41" t="s">
        <v>12</v>
      </c>
      <c r="E36" s="169" t="str">
        <f>DENEME_v3!$M$56</f>
        <v>E</v>
      </c>
      <c r="F36" s="175">
        <f t="shared" si="25"/>
        <v>10</v>
      </c>
      <c r="G36" s="41" t="s">
        <v>12</v>
      </c>
      <c r="H36" s="42" t="str">
        <f>DENEME_v3!$M$63</f>
        <v>A</v>
      </c>
      <c r="I36" s="170">
        <f t="shared" si="26"/>
        <v>17</v>
      </c>
      <c r="J36" s="41" t="s">
        <v>12</v>
      </c>
      <c r="K36" s="169" t="str">
        <f>DENEME_v3!$M$70</f>
        <v>C</v>
      </c>
      <c r="L36" s="175">
        <f t="shared" si="27"/>
        <v>24</v>
      </c>
      <c r="M36" s="41" t="s">
        <v>12</v>
      </c>
      <c r="N36" s="42" t="str">
        <f>DENEME_v3!$M$77</f>
        <v>B</v>
      </c>
      <c r="O36" s="170">
        <f>O35+1</f>
        <v>3</v>
      </c>
      <c r="P36" s="41" t="s">
        <v>12</v>
      </c>
      <c r="Q36" s="169" t="str">
        <f>DENEME_v3!$M$81</f>
        <v>C</v>
      </c>
      <c r="R36" s="175">
        <f t="shared" si="28"/>
        <v>10</v>
      </c>
      <c r="S36" s="41" t="s">
        <v>12</v>
      </c>
      <c r="T36" s="42" t="str">
        <f>DENEME_v3!$M$88</f>
        <v>C</v>
      </c>
      <c r="U36" s="170">
        <f t="shared" si="29"/>
        <v>17</v>
      </c>
      <c r="V36" s="41" t="s">
        <v>12</v>
      </c>
      <c r="W36" s="169" t="str">
        <f>DENEME_v3!$M$95</f>
        <v>B</v>
      </c>
      <c r="X36" s="175">
        <f t="shared" si="30"/>
        <v>24</v>
      </c>
      <c r="Y36" s="41" t="s">
        <v>12</v>
      </c>
      <c r="Z36" s="42" t="str">
        <f>DENEME_v3!$M$102</f>
        <v>C</v>
      </c>
    </row>
    <row r="37" spans="3:26" ht="18" customHeight="1">
      <c r="C37" s="175">
        <f t="shared" si="24"/>
        <v>4</v>
      </c>
      <c r="D37" s="41" t="s">
        <v>12</v>
      </c>
      <c r="E37" s="169" t="str">
        <f>DENEME_v3!$M$57</f>
        <v>D</v>
      </c>
      <c r="F37" s="175">
        <f t="shared" si="25"/>
        <v>11</v>
      </c>
      <c r="G37" s="41" t="s">
        <v>12</v>
      </c>
      <c r="H37" s="42" t="str">
        <f>DENEME_v3!$M$64</f>
        <v>E</v>
      </c>
      <c r="I37" s="170">
        <f t="shared" si="26"/>
        <v>18</v>
      </c>
      <c r="J37" s="41" t="s">
        <v>12</v>
      </c>
      <c r="K37" s="169" t="str">
        <f>DENEME_v3!$M$71</f>
        <v>B</v>
      </c>
      <c r="L37" s="175">
        <f t="shared" si="27"/>
        <v>25</v>
      </c>
      <c r="M37" s="41" t="s">
        <v>12</v>
      </c>
      <c r="N37" s="42" t="str">
        <f>DENEME_v3!$M$78</f>
        <v>A</v>
      </c>
      <c r="O37" s="170">
        <f t="shared" ref="O37:O40" si="31">O36+1</f>
        <v>4</v>
      </c>
      <c r="P37" s="41" t="s">
        <v>12</v>
      </c>
      <c r="Q37" s="169" t="str">
        <f>DENEME_v3!$M$82</f>
        <v>B</v>
      </c>
      <c r="R37" s="175">
        <f t="shared" si="28"/>
        <v>11</v>
      </c>
      <c r="S37" s="41" t="s">
        <v>12</v>
      </c>
      <c r="T37" s="42" t="str">
        <f>DENEME_v3!$M$89</f>
        <v>E</v>
      </c>
      <c r="U37" s="170">
        <f t="shared" si="29"/>
        <v>18</v>
      </c>
      <c r="V37" s="41" t="s">
        <v>12</v>
      </c>
      <c r="W37" s="169" t="str">
        <f>DENEME_v3!$M$96</f>
        <v>B</v>
      </c>
      <c r="X37" s="175">
        <f t="shared" si="30"/>
        <v>25</v>
      </c>
      <c r="Y37" s="41" t="s">
        <v>12</v>
      </c>
      <c r="Z37" s="42" t="str">
        <f>DENEME_v3!$M$103</f>
        <v>D</v>
      </c>
    </row>
    <row r="38" spans="3:26" ht="18" customHeight="1">
      <c r="C38" s="175">
        <f t="shared" si="24"/>
        <v>5</v>
      </c>
      <c r="D38" s="41" t="s">
        <v>12</v>
      </c>
      <c r="E38" s="169" t="str">
        <f>DENEME_v3!$M$58</f>
        <v>C</v>
      </c>
      <c r="F38" s="175">
        <f t="shared" si="25"/>
        <v>12</v>
      </c>
      <c r="G38" s="41" t="s">
        <v>12</v>
      </c>
      <c r="H38" s="42" t="str">
        <f>DENEME_v3!$M$65</f>
        <v>D</v>
      </c>
      <c r="I38" s="170">
        <f t="shared" si="26"/>
        <v>19</v>
      </c>
      <c r="J38" s="41" t="s">
        <v>12</v>
      </c>
      <c r="K38" s="169" t="str">
        <f>DENEME_v3!$M$72</f>
        <v>B</v>
      </c>
      <c r="L38" s="186"/>
      <c r="M38" s="58"/>
      <c r="N38" s="166"/>
      <c r="O38" s="170">
        <f t="shared" si="31"/>
        <v>5</v>
      </c>
      <c r="P38" s="41" t="s">
        <v>12</v>
      </c>
      <c r="Q38" s="169" t="str">
        <f>DENEME_v3!$M$83</f>
        <v>D</v>
      </c>
      <c r="R38" s="175">
        <f t="shared" si="28"/>
        <v>12</v>
      </c>
      <c r="S38" s="41" t="s">
        <v>12</v>
      </c>
      <c r="T38" s="42" t="str">
        <f>DENEME_v3!$M$90</f>
        <v>E</v>
      </c>
      <c r="U38" s="170">
        <f t="shared" si="29"/>
        <v>19</v>
      </c>
      <c r="V38" s="41" t="s">
        <v>12</v>
      </c>
      <c r="W38" s="169" t="str">
        <f>DENEME_v3!$M$97</f>
        <v>D</v>
      </c>
      <c r="X38" s="186"/>
      <c r="Y38" s="58"/>
      <c r="Z38" s="183"/>
    </row>
    <row r="39" spans="3:26" ht="18" customHeight="1">
      <c r="C39" s="175">
        <f t="shared" si="24"/>
        <v>6</v>
      </c>
      <c r="D39" s="41" t="s">
        <v>12</v>
      </c>
      <c r="E39" s="169" t="str">
        <f>DENEME_v3!$M$59</f>
        <v>B</v>
      </c>
      <c r="F39" s="175">
        <f t="shared" si="25"/>
        <v>13</v>
      </c>
      <c r="G39" s="41" t="s">
        <v>12</v>
      </c>
      <c r="H39" s="42" t="str">
        <f>DENEME_v3!$M$66</f>
        <v>D</v>
      </c>
      <c r="I39" s="170">
        <f t="shared" si="26"/>
        <v>20</v>
      </c>
      <c r="J39" s="41" t="s">
        <v>12</v>
      </c>
      <c r="K39" s="169" t="str">
        <f>DENEME_v3!$M$73</f>
        <v>D</v>
      </c>
      <c r="L39" s="186"/>
      <c r="M39" s="58"/>
      <c r="N39" s="166"/>
      <c r="O39" s="170">
        <f t="shared" si="31"/>
        <v>6</v>
      </c>
      <c r="P39" s="41" t="s">
        <v>12</v>
      </c>
      <c r="Q39" s="169" t="str">
        <f>DENEME_v3!$M$84</f>
        <v>A</v>
      </c>
      <c r="R39" s="175">
        <f t="shared" si="28"/>
        <v>13</v>
      </c>
      <c r="S39" s="41" t="s">
        <v>12</v>
      </c>
      <c r="T39" s="42" t="str">
        <f>DENEME_v3!$M$91</f>
        <v>A</v>
      </c>
      <c r="U39" s="170">
        <f t="shared" si="29"/>
        <v>20</v>
      </c>
      <c r="V39" s="41" t="s">
        <v>12</v>
      </c>
      <c r="W39" s="169" t="str">
        <f>DENEME_v3!$M$98</f>
        <v>C</v>
      </c>
      <c r="X39" s="186"/>
      <c r="Y39" s="58"/>
      <c r="Z39" s="183"/>
    </row>
    <row r="40" spans="3:26" ht="18" customHeight="1">
      <c r="C40" s="176">
        <f t="shared" si="24"/>
        <v>7</v>
      </c>
      <c r="D40" s="43" t="s">
        <v>12</v>
      </c>
      <c r="E40" s="173" t="str">
        <f>DENEME_v3!$M$60</f>
        <v>D</v>
      </c>
      <c r="F40" s="176">
        <f t="shared" si="25"/>
        <v>14</v>
      </c>
      <c r="G40" s="43" t="s">
        <v>12</v>
      </c>
      <c r="H40" s="44" t="str">
        <f>DENEME_v3!$M$67</f>
        <v>A</v>
      </c>
      <c r="I40" s="174">
        <f t="shared" si="26"/>
        <v>21</v>
      </c>
      <c r="J40" s="43" t="s">
        <v>12</v>
      </c>
      <c r="K40" s="173" t="str">
        <f>DENEME_v3!$M$74</f>
        <v>B</v>
      </c>
      <c r="L40" s="187"/>
      <c r="M40" s="167"/>
      <c r="N40" s="168"/>
      <c r="O40" s="174">
        <f t="shared" si="31"/>
        <v>7</v>
      </c>
      <c r="P40" s="43" t="s">
        <v>12</v>
      </c>
      <c r="Q40" s="173" t="str">
        <f>DENEME_v3!$M$85</f>
        <v>C</v>
      </c>
      <c r="R40" s="176">
        <f t="shared" si="28"/>
        <v>14</v>
      </c>
      <c r="S40" s="43" t="s">
        <v>12</v>
      </c>
      <c r="T40" s="44" t="str">
        <f>DENEME_v3!$M$92</f>
        <v>D</v>
      </c>
      <c r="U40" s="174">
        <f t="shared" si="29"/>
        <v>21</v>
      </c>
      <c r="V40" s="43" t="s">
        <v>12</v>
      </c>
      <c r="W40" s="173" t="str">
        <f>DENEME_v3!$M$99</f>
        <v>E</v>
      </c>
      <c r="X40" s="187"/>
      <c r="Y40" s="167"/>
      <c r="Z40" s="184"/>
    </row>
    <row r="41" spans="3:26" ht="18" customHeight="1"/>
    <row r="42" spans="3:26" ht="18" customHeight="1"/>
  </sheetData>
  <mergeCells count="10">
    <mergeCell ref="C2:Z2"/>
    <mergeCell ref="C3:N3"/>
    <mergeCell ref="O3:Z3"/>
    <mergeCell ref="C12:N12"/>
    <mergeCell ref="O12:Z12"/>
    <mergeCell ref="C23:Z23"/>
    <mergeCell ref="C24:N24"/>
    <mergeCell ref="O24:Z24"/>
    <mergeCell ref="C33:N33"/>
    <mergeCell ref="O33:Z33"/>
  </mergeCells>
  <pageMargins left="0.7" right="0.7" top="0.75" bottom="0.75" header="0.3" footer="0.3"/>
  <pageSetup paperSize="9" scale="90" orientation="portrait" r:id="rId1"/>
  <ignoredErrors>
    <ignoredError sqref="R14:T14 S15:T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455"/>
  <sheetViews>
    <sheetView showZeros="0" zoomScale="130" zoomScaleNormal="13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H24" sqref="H24"/>
    </sheetView>
  </sheetViews>
  <sheetFormatPr baseColWidth="10" defaultColWidth="8.83203125" defaultRowHeight="15"/>
  <cols>
    <col min="1" max="1" width="7.5" style="18" customWidth="1"/>
    <col min="2" max="2" width="4.6640625" style="1" hidden="1" customWidth="1"/>
    <col min="3" max="3" width="4.6640625" style="1" customWidth="1"/>
    <col min="4" max="4" width="6.6640625" style="19" customWidth="1"/>
    <col min="5" max="5" width="5.5" style="1" customWidth="1"/>
    <col min="6" max="6" width="14.6640625" style="1" customWidth="1"/>
    <col min="7" max="8" width="9.1640625" style="18"/>
    <col min="9" max="9" width="7.5" style="18" customWidth="1"/>
    <col min="10" max="11" width="4.6640625" style="1" customWidth="1"/>
    <col min="12" max="12" width="6.6640625" style="19" customWidth="1"/>
    <col min="13" max="13" width="5.5" style="1" customWidth="1"/>
    <col min="14" max="14" width="14.6640625" style="1" customWidth="1"/>
    <col min="15" max="16" width="9.1640625" style="4"/>
    <col min="17" max="18" width="6" style="5" customWidth="1"/>
    <col min="19" max="20" width="9.1640625" style="5"/>
    <col min="21" max="22" width="9.1640625" style="4"/>
    <col min="23" max="23" width="5.6640625" style="20" customWidth="1"/>
    <col min="24" max="24" width="8" style="21" customWidth="1"/>
    <col min="25" max="25" width="8" style="5" customWidth="1"/>
    <col min="30" max="30" width="12.1640625" hidden="1" customWidth="1"/>
    <col min="31" max="31" width="9.1640625" hidden="1" customWidth="1"/>
    <col min="32" max="32" width="11.5" hidden="1" customWidth="1"/>
    <col min="33" max="33" width="75" hidden="1" customWidth="1"/>
    <col min="34" max="34" width="12.1640625" hidden="1" customWidth="1"/>
    <col min="35" max="35" width="8.83203125" hidden="1" customWidth="1"/>
    <col min="36" max="36" width="0" hidden="1" customWidth="1"/>
  </cols>
  <sheetData>
    <row r="1" spans="1:35" ht="20">
      <c r="A1" s="68" t="s">
        <v>333</v>
      </c>
      <c r="B1" s="32"/>
      <c r="C1" s="263" t="s">
        <v>1505</v>
      </c>
      <c r="D1" s="263"/>
      <c r="E1" s="263"/>
      <c r="F1" s="263"/>
      <c r="G1" s="33"/>
      <c r="H1" s="3"/>
      <c r="I1" s="264"/>
      <c r="J1" s="266" t="str">
        <f>C1</f>
        <v>PARAF 10. SINIF DENEME-1</v>
      </c>
      <c r="K1" s="267"/>
      <c r="L1" s="267"/>
      <c r="M1" s="267"/>
      <c r="N1" s="268"/>
      <c r="Q1" s="260" t="s">
        <v>298</v>
      </c>
      <c r="R1" s="261"/>
      <c r="S1" s="261"/>
      <c r="T1" s="261"/>
      <c r="U1" s="262"/>
      <c r="W1" s="250" t="s">
        <v>300</v>
      </c>
      <c r="X1" s="250"/>
      <c r="Y1" s="250"/>
    </row>
    <row r="2" spans="1:35" ht="25">
      <c r="A2" s="24"/>
      <c r="B2" s="6" t="s">
        <v>0</v>
      </c>
      <c r="C2" s="7" t="s">
        <v>0</v>
      </c>
      <c r="D2" s="251" t="s">
        <v>0</v>
      </c>
      <c r="E2" s="252"/>
      <c r="F2" s="253"/>
      <c r="G2" s="2"/>
      <c r="H2" s="3"/>
      <c r="I2" s="264"/>
      <c r="J2" s="8" t="s">
        <v>1</v>
      </c>
      <c r="K2" s="9" t="s">
        <v>0</v>
      </c>
      <c r="L2" s="254" t="s">
        <v>1</v>
      </c>
      <c r="M2" s="255"/>
      <c r="N2" s="256"/>
      <c r="Q2" s="7" t="s">
        <v>0</v>
      </c>
      <c r="R2" s="7" t="s">
        <v>1</v>
      </c>
      <c r="S2" s="34" t="s">
        <v>2</v>
      </c>
      <c r="T2" s="34" t="s">
        <v>3</v>
      </c>
      <c r="U2" s="34" t="s">
        <v>4</v>
      </c>
      <c r="W2" s="16" t="s">
        <v>299</v>
      </c>
      <c r="X2" s="10" t="s">
        <v>0</v>
      </c>
      <c r="Y2" s="10" t="s">
        <v>1</v>
      </c>
    </row>
    <row r="3" spans="1:35" ht="24">
      <c r="A3" s="25"/>
      <c r="B3" s="11" t="s">
        <v>5</v>
      </c>
      <c r="C3" s="11" t="s">
        <v>5</v>
      </c>
      <c r="D3" s="251" t="s">
        <v>6</v>
      </c>
      <c r="E3" s="252"/>
      <c r="F3" s="253"/>
      <c r="G3" s="2"/>
      <c r="H3" s="3"/>
      <c r="I3" s="265"/>
      <c r="J3" s="11" t="s">
        <v>5</v>
      </c>
      <c r="K3" s="11" t="s">
        <v>5</v>
      </c>
      <c r="L3" s="257" t="s">
        <v>6</v>
      </c>
      <c r="M3" s="258"/>
      <c r="N3" s="259"/>
      <c r="Q3" s="158" t="s">
        <v>5</v>
      </c>
      <c r="R3" s="158" t="s">
        <v>5</v>
      </c>
      <c r="S3" s="158" t="s">
        <v>5</v>
      </c>
      <c r="T3" s="158" t="s">
        <v>5</v>
      </c>
      <c r="U3" s="158" t="s">
        <v>5</v>
      </c>
      <c r="W3" s="12"/>
      <c r="X3" s="13" t="s">
        <v>5</v>
      </c>
      <c r="Y3" s="14" t="s">
        <v>5</v>
      </c>
      <c r="AD3" s="56" t="s">
        <v>29</v>
      </c>
      <c r="AE3" s="56" t="s">
        <v>30</v>
      </c>
      <c r="AF3" s="56" t="s">
        <v>31</v>
      </c>
      <c r="AG3" s="56" t="s">
        <v>32</v>
      </c>
      <c r="AH3" s="56" t="s">
        <v>29</v>
      </c>
    </row>
    <row r="4" spans="1:35" ht="15" customHeight="1">
      <c r="A4" s="245" t="s">
        <v>198</v>
      </c>
      <c r="B4" s="38">
        <v>1</v>
      </c>
      <c r="C4" s="101">
        <v>1</v>
      </c>
      <c r="D4" s="102" t="s">
        <v>7</v>
      </c>
      <c r="E4" s="103" t="s">
        <v>0</v>
      </c>
      <c r="F4" s="104">
        <v>912021101</v>
      </c>
      <c r="G4" s="2"/>
      <c r="H4" s="3"/>
      <c r="I4" s="245" t="s">
        <v>198</v>
      </c>
      <c r="J4" s="38">
        <v>1</v>
      </c>
      <c r="K4" s="101">
        <v>3</v>
      </c>
      <c r="L4" s="102" t="s">
        <v>7</v>
      </c>
      <c r="M4" s="103" t="s">
        <v>329</v>
      </c>
      <c r="N4" s="104">
        <v>912050401</v>
      </c>
      <c r="Q4" s="149">
        <v>1</v>
      </c>
      <c r="R4" s="37">
        <f>VLOOKUP(Q4,CHOOSE({1,2},$K$4:$K$28,$J$4:$J$28),2,FALSE)</f>
        <v>3</v>
      </c>
      <c r="S4" s="150" t="str">
        <f t="shared" ref="S4:S35" si="0">IF(E4="","",E4)</f>
        <v>A</v>
      </c>
      <c r="T4" s="37" t="str">
        <f>VLOOKUP(Q4,$K$4:$M$28,3,FALSE)</f>
        <v>A</v>
      </c>
      <c r="U4" s="151" t="b">
        <f>EXACT(T4,S4)</f>
        <v>1</v>
      </c>
      <c r="W4" s="15">
        <v>1</v>
      </c>
      <c r="X4" s="16" t="str">
        <f>IF((EXACT(E4,E5))=TRUE,E4,"")</f>
        <v/>
      </c>
      <c r="Y4" s="16" t="str">
        <f>IF((EXACT(M4,M5))=TRUE,M4,"")</f>
        <v/>
      </c>
      <c r="AD4" s="199">
        <v>309010101</v>
      </c>
      <c r="AE4" s="22"/>
      <c r="AF4" s="22" t="s">
        <v>152</v>
      </c>
      <c r="AG4" t="s">
        <v>153</v>
      </c>
      <c r="AH4" s="199">
        <v>309010101</v>
      </c>
      <c r="AI4" s="22" t="s">
        <v>334</v>
      </c>
    </row>
    <row r="5" spans="1:35">
      <c r="A5" s="246"/>
      <c r="B5" s="39">
        <v>2</v>
      </c>
      <c r="C5" s="105">
        <v>2</v>
      </c>
      <c r="D5" s="106" t="s">
        <v>7</v>
      </c>
      <c r="E5" s="107" t="s">
        <v>330</v>
      </c>
      <c r="F5" s="108">
        <v>912050401</v>
      </c>
      <c r="G5" s="2"/>
      <c r="H5" s="3"/>
      <c r="I5" s="246"/>
      <c r="J5" s="39">
        <v>2</v>
      </c>
      <c r="K5" s="105">
        <v>4</v>
      </c>
      <c r="L5" s="106" t="s">
        <v>7</v>
      </c>
      <c r="M5" s="107" t="s">
        <v>1</v>
      </c>
      <c r="N5" s="108">
        <v>913070106</v>
      </c>
      <c r="Q5" s="152">
        <v>2</v>
      </c>
      <c r="R5" s="137">
        <f>VLOOKUP(Q5,CHOOSE({1,2},$K$4:$K$28,$J$4:$J$28),2,FALSE)</f>
        <v>4</v>
      </c>
      <c r="S5" s="1" t="str">
        <f t="shared" si="0"/>
        <v>C</v>
      </c>
      <c r="T5" s="137" t="str">
        <f>VLOOKUP(Q5,$K$4:$M$28,3,FALSE)</f>
        <v>C</v>
      </c>
      <c r="U5" s="153" t="b">
        <f t="shared" ref="U5:U67" si="1">EXACT(T5,S5)</f>
        <v>1</v>
      </c>
      <c r="W5" s="17">
        <v>2</v>
      </c>
      <c r="X5" s="16" t="str">
        <f t="shared" ref="X5:X36" si="2">IF((EXACT(E5,E4))=TRUE,E5,IF(EXACT(E5,E6)=TRUE,E5,""))</f>
        <v/>
      </c>
      <c r="Y5" s="16" t="str">
        <f t="shared" ref="Y5:Y36" si="3">IF((EXACT(M5,M4))=TRUE,M5,IF(EXACT(M5,M6)=TRUE,M5,""))</f>
        <v/>
      </c>
      <c r="AD5" s="199">
        <v>309010203</v>
      </c>
      <c r="AE5" s="22"/>
      <c r="AF5" s="22" t="s">
        <v>152</v>
      </c>
      <c r="AG5" t="s">
        <v>335</v>
      </c>
      <c r="AH5" s="199">
        <v>309010203</v>
      </c>
      <c r="AI5" s="22" t="s">
        <v>334</v>
      </c>
    </row>
    <row r="6" spans="1:35">
      <c r="A6" s="246"/>
      <c r="B6" s="39">
        <v>3</v>
      </c>
      <c r="C6" s="105">
        <v>3</v>
      </c>
      <c r="D6" s="106" t="s">
        <v>7</v>
      </c>
      <c r="E6" s="107" t="s">
        <v>329</v>
      </c>
      <c r="F6" s="108">
        <v>912050401</v>
      </c>
      <c r="G6" s="2"/>
      <c r="H6" s="3"/>
      <c r="I6" s="246"/>
      <c r="J6" s="39">
        <v>3</v>
      </c>
      <c r="K6" s="105">
        <v>1</v>
      </c>
      <c r="L6" s="106" t="s">
        <v>7</v>
      </c>
      <c r="M6" s="107" t="s">
        <v>0</v>
      </c>
      <c r="N6" s="108">
        <v>912021101</v>
      </c>
      <c r="Q6" s="152">
        <v>3</v>
      </c>
      <c r="R6" s="137">
        <f>VLOOKUP(Q6,CHOOSE({1,2},$K$4:$K$28,$J$4:$J$28),2,FALSE)</f>
        <v>1</v>
      </c>
      <c r="S6" s="1" t="str">
        <f t="shared" si="0"/>
        <v>D</v>
      </c>
      <c r="T6" s="137" t="str">
        <f t="shared" ref="T6:T26" si="4">VLOOKUP(Q6,$K$4:$M$28,3,FALSE)</f>
        <v>D</v>
      </c>
      <c r="U6" s="153" t="b">
        <f t="shared" si="1"/>
        <v>1</v>
      </c>
      <c r="W6" s="17">
        <v>3</v>
      </c>
      <c r="X6" s="16" t="str">
        <f t="shared" si="2"/>
        <v/>
      </c>
      <c r="Y6" s="16" t="str">
        <f t="shared" si="3"/>
        <v/>
      </c>
      <c r="AD6" s="199">
        <v>309010204</v>
      </c>
      <c r="AE6" s="22"/>
      <c r="AF6" s="22" t="s">
        <v>152</v>
      </c>
      <c r="AG6" t="s">
        <v>336</v>
      </c>
      <c r="AH6" s="199">
        <v>309010204</v>
      </c>
      <c r="AI6" s="22" t="s">
        <v>334</v>
      </c>
    </row>
    <row r="7" spans="1:35">
      <c r="A7" s="246"/>
      <c r="B7" s="39">
        <v>4</v>
      </c>
      <c r="C7" s="105">
        <v>4</v>
      </c>
      <c r="D7" s="106" t="s">
        <v>7</v>
      </c>
      <c r="E7" s="107" t="s">
        <v>1</v>
      </c>
      <c r="F7" s="108">
        <v>913070106</v>
      </c>
      <c r="G7" s="2"/>
      <c r="H7" s="3"/>
      <c r="I7" s="246"/>
      <c r="J7" s="39">
        <v>4</v>
      </c>
      <c r="K7" s="105">
        <v>2</v>
      </c>
      <c r="L7" s="106" t="s">
        <v>7</v>
      </c>
      <c r="M7" s="107" t="s">
        <v>330</v>
      </c>
      <c r="N7" s="108">
        <v>912050401</v>
      </c>
      <c r="Q7" s="152">
        <v>4</v>
      </c>
      <c r="R7" s="137">
        <f>VLOOKUP(Q7,CHOOSE({1,2},$K$4:$K$28,$J$4:$J$28),2,FALSE)</f>
        <v>2</v>
      </c>
      <c r="S7" s="1" t="str">
        <f t="shared" si="0"/>
        <v>B</v>
      </c>
      <c r="T7" s="137" t="str">
        <f t="shared" si="4"/>
        <v>B</v>
      </c>
      <c r="U7" s="153" t="b">
        <f t="shared" si="1"/>
        <v>1</v>
      </c>
      <c r="W7" s="17">
        <v>4</v>
      </c>
      <c r="X7" s="16" t="str">
        <f t="shared" si="2"/>
        <v/>
      </c>
      <c r="Y7" s="16" t="str">
        <f t="shared" si="3"/>
        <v/>
      </c>
      <c r="AD7" s="199">
        <v>309010208</v>
      </c>
      <c r="AE7" s="22"/>
      <c r="AF7" s="22" t="s">
        <v>152</v>
      </c>
      <c r="AG7" t="s">
        <v>337</v>
      </c>
      <c r="AH7" s="199">
        <v>309010208</v>
      </c>
      <c r="AI7" s="22" t="s">
        <v>334</v>
      </c>
    </row>
    <row r="8" spans="1:35">
      <c r="A8" s="246"/>
      <c r="B8" s="39">
        <v>5</v>
      </c>
      <c r="C8" s="105">
        <v>5</v>
      </c>
      <c r="D8" s="106" t="s">
        <v>7</v>
      </c>
      <c r="E8" s="107" t="s">
        <v>0</v>
      </c>
      <c r="F8" s="108">
        <v>913040101</v>
      </c>
      <c r="G8" s="2"/>
      <c r="H8" s="3"/>
      <c r="I8" s="246"/>
      <c r="J8" s="39">
        <v>5</v>
      </c>
      <c r="K8" s="105">
        <v>7</v>
      </c>
      <c r="L8" s="106" t="s">
        <v>7</v>
      </c>
      <c r="M8" s="107" t="s">
        <v>331</v>
      </c>
      <c r="N8" s="108">
        <v>912050301</v>
      </c>
      <c r="Q8" s="152">
        <v>5</v>
      </c>
      <c r="R8" s="137">
        <f>VLOOKUP(Q8,CHOOSE({1,2},$K$4:$K$28,$J$4:$J$28),2,FALSE)</f>
        <v>7</v>
      </c>
      <c r="S8" s="1" t="str">
        <f t="shared" si="0"/>
        <v>A</v>
      </c>
      <c r="T8" s="137" t="str">
        <f t="shared" si="4"/>
        <v>A</v>
      </c>
      <c r="U8" s="153" t="b">
        <f t="shared" si="1"/>
        <v>1</v>
      </c>
      <c r="W8" s="17">
        <v>5</v>
      </c>
      <c r="X8" s="16" t="str">
        <f t="shared" si="2"/>
        <v/>
      </c>
      <c r="Y8" s="16" t="str">
        <f t="shared" si="3"/>
        <v>E</v>
      </c>
      <c r="AD8" s="199">
        <v>309010209</v>
      </c>
      <c r="AE8" s="22"/>
      <c r="AF8" s="22" t="s">
        <v>152</v>
      </c>
      <c r="AG8" t="s">
        <v>338</v>
      </c>
      <c r="AH8" s="199">
        <v>309010209</v>
      </c>
      <c r="AI8" s="22" t="s">
        <v>334</v>
      </c>
    </row>
    <row r="9" spans="1:35">
      <c r="A9" s="246"/>
      <c r="B9" s="39">
        <v>6</v>
      </c>
      <c r="C9" s="105">
        <v>6</v>
      </c>
      <c r="D9" s="106" t="s">
        <v>7</v>
      </c>
      <c r="E9" s="107" t="s">
        <v>329</v>
      </c>
      <c r="F9" s="108">
        <v>912050301</v>
      </c>
      <c r="G9" s="2"/>
      <c r="H9" s="3"/>
      <c r="I9" s="246"/>
      <c r="J9" s="39">
        <v>6</v>
      </c>
      <c r="K9" s="105">
        <v>8</v>
      </c>
      <c r="L9" s="106" t="s">
        <v>7</v>
      </c>
      <c r="M9" s="107" t="s">
        <v>331</v>
      </c>
      <c r="N9" s="108">
        <v>912050301</v>
      </c>
      <c r="Q9" s="152">
        <v>6</v>
      </c>
      <c r="R9" s="137">
        <f>VLOOKUP(Q9,CHOOSE({1,2},$K$4:$K$28,$J$4:$J$28),2,FALSE)</f>
        <v>8</v>
      </c>
      <c r="S9" s="1" t="str">
        <f t="shared" si="0"/>
        <v>D</v>
      </c>
      <c r="T9" s="137" t="str">
        <f t="shared" si="4"/>
        <v>D</v>
      </c>
      <c r="U9" s="153" t="b">
        <f t="shared" si="1"/>
        <v>1</v>
      </c>
      <c r="W9" s="17">
        <v>6</v>
      </c>
      <c r="X9" s="16" t="str">
        <f t="shared" si="2"/>
        <v/>
      </c>
      <c r="Y9" s="16" t="str">
        <f t="shared" si="3"/>
        <v>E</v>
      </c>
      <c r="AD9" s="199">
        <v>309010210</v>
      </c>
      <c r="AE9" s="22"/>
      <c r="AF9" s="22" t="s">
        <v>152</v>
      </c>
      <c r="AG9" t="s">
        <v>339</v>
      </c>
      <c r="AH9" s="199">
        <v>309010210</v>
      </c>
      <c r="AI9" s="22" t="s">
        <v>334</v>
      </c>
    </row>
    <row r="10" spans="1:35">
      <c r="A10" s="246"/>
      <c r="B10" s="39">
        <v>7</v>
      </c>
      <c r="C10" s="105">
        <v>7</v>
      </c>
      <c r="D10" s="106" t="s">
        <v>7</v>
      </c>
      <c r="E10" s="107" t="s">
        <v>331</v>
      </c>
      <c r="F10" s="108">
        <v>912050301</v>
      </c>
      <c r="G10" s="2"/>
      <c r="H10" s="3"/>
      <c r="I10" s="246"/>
      <c r="J10" s="39">
        <v>7</v>
      </c>
      <c r="K10" s="105">
        <v>5</v>
      </c>
      <c r="L10" s="106" t="s">
        <v>7</v>
      </c>
      <c r="M10" s="107" t="s">
        <v>0</v>
      </c>
      <c r="N10" s="108">
        <v>913040101</v>
      </c>
      <c r="Q10" s="152">
        <v>7</v>
      </c>
      <c r="R10" s="137">
        <f>VLOOKUP(Q10,CHOOSE({1,2},$K$4:$K$28,$J$4:$J$28),2,FALSE)</f>
        <v>5</v>
      </c>
      <c r="S10" s="1" t="str">
        <f t="shared" si="0"/>
        <v>E</v>
      </c>
      <c r="T10" s="137" t="str">
        <f t="shared" si="4"/>
        <v>E</v>
      </c>
      <c r="U10" s="153" t="b">
        <f t="shared" si="1"/>
        <v>1</v>
      </c>
      <c r="W10" s="17">
        <v>7</v>
      </c>
      <c r="X10" s="16" t="str">
        <f t="shared" si="2"/>
        <v>E</v>
      </c>
      <c r="Y10" s="16" t="str">
        <f t="shared" si="3"/>
        <v/>
      </c>
      <c r="AD10" s="199">
        <v>309010303</v>
      </c>
      <c r="AE10" s="22"/>
      <c r="AF10" s="22" t="s">
        <v>152</v>
      </c>
      <c r="AG10" t="s">
        <v>154</v>
      </c>
      <c r="AH10" s="199">
        <v>309010303</v>
      </c>
      <c r="AI10" s="22" t="s">
        <v>334</v>
      </c>
    </row>
    <row r="11" spans="1:35">
      <c r="A11" s="246"/>
      <c r="B11" s="39">
        <v>8</v>
      </c>
      <c r="C11" s="105">
        <v>8</v>
      </c>
      <c r="D11" s="106" t="s">
        <v>7</v>
      </c>
      <c r="E11" s="107" t="s">
        <v>331</v>
      </c>
      <c r="F11" s="108">
        <v>912050301</v>
      </c>
      <c r="G11" s="2"/>
      <c r="H11" s="3"/>
      <c r="I11" s="246"/>
      <c r="J11" s="39">
        <v>8</v>
      </c>
      <c r="K11" s="105">
        <v>6</v>
      </c>
      <c r="L11" s="106" t="s">
        <v>7</v>
      </c>
      <c r="M11" s="107" t="s">
        <v>329</v>
      </c>
      <c r="N11" s="108">
        <v>912050301</v>
      </c>
      <c r="Q11" s="152">
        <v>8</v>
      </c>
      <c r="R11" s="137">
        <f>VLOOKUP(Q11,CHOOSE({1,2},$K$4:$K$28,$J$4:$J$28),2,FALSE)</f>
        <v>6</v>
      </c>
      <c r="S11" s="1" t="str">
        <f t="shared" si="0"/>
        <v>E</v>
      </c>
      <c r="T11" s="137" t="str">
        <f t="shared" si="4"/>
        <v>E</v>
      </c>
      <c r="U11" s="153" t="b">
        <f t="shared" si="1"/>
        <v>1</v>
      </c>
      <c r="W11" s="17">
        <v>8</v>
      </c>
      <c r="X11" s="16" t="str">
        <f t="shared" si="2"/>
        <v>E</v>
      </c>
      <c r="Y11" s="16" t="str">
        <f t="shared" si="3"/>
        <v/>
      </c>
      <c r="AD11" s="199">
        <v>309010312</v>
      </c>
      <c r="AE11" s="22"/>
      <c r="AF11" s="22" t="s">
        <v>152</v>
      </c>
      <c r="AG11" t="s">
        <v>340</v>
      </c>
      <c r="AH11" s="199">
        <v>309010312</v>
      </c>
      <c r="AI11" s="22" t="s">
        <v>334</v>
      </c>
    </row>
    <row r="12" spans="1:35">
      <c r="A12" s="246"/>
      <c r="B12" s="39">
        <v>9</v>
      </c>
      <c r="C12" s="105">
        <v>9</v>
      </c>
      <c r="D12" s="106" t="s">
        <v>7</v>
      </c>
      <c r="E12" s="107" t="s">
        <v>330</v>
      </c>
      <c r="F12" s="108">
        <v>912010202</v>
      </c>
      <c r="G12" s="2"/>
      <c r="H12" s="3"/>
      <c r="I12" s="246"/>
      <c r="J12" s="39">
        <v>9</v>
      </c>
      <c r="K12" s="105">
        <v>11</v>
      </c>
      <c r="L12" s="106" t="s">
        <v>7</v>
      </c>
      <c r="M12" s="107" t="s">
        <v>331</v>
      </c>
      <c r="N12" s="108">
        <v>912021701</v>
      </c>
      <c r="Q12" s="152">
        <v>9</v>
      </c>
      <c r="R12" s="137">
        <f>VLOOKUP(Q12,CHOOSE({1,2},$K$4:$K$28,$J$4:$J$28),2,FALSE)</f>
        <v>11</v>
      </c>
      <c r="S12" s="1" t="str">
        <f t="shared" si="0"/>
        <v>C</v>
      </c>
      <c r="T12" s="137" t="str">
        <f t="shared" si="4"/>
        <v>C</v>
      </c>
      <c r="U12" s="153" t="b">
        <f t="shared" si="1"/>
        <v>1</v>
      </c>
      <c r="W12" s="17">
        <v>9</v>
      </c>
      <c r="X12" s="16" t="str">
        <f t="shared" si="2"/>
        <v/>
      </c>
      <c r="Y12" s="16" t="str">
        <f t="shared" si="3"/>
        <v/>
      </c>
      <c r="AD12" s="199">
        <v>309020102</v>
      </c>
      <c r="AE12" s="22"/>
      <c r="AF12" s="22" t="s">
        <v>152</v>
      </c>
      <c r="AG12" t="s">
        <v>341</v>
      </c>
      <c r="AH12" s="199">
        <v>309020102</v>
      </c>
      <c r="AI12" s="22" t="s">
        <v>334</v>
      </c>
    </row>
    <row r="13" spans="1:35">
      <c r="A13" s="246"/>
      <c r="B13" s="39">
        <v>10</v>
      </c>
      <c r="C13" s="105">
        <v>10</v>
      </c>
      <c r="D13" s="106" t="s">
        <v>7</v>
      </c>
      <c r="E13" s="107" t="s">
        <v>329</v>
      </c>
      <c r="F13" s="108">
        <v>913070106</v>
      </c>
      <c r="G13" s="2"/>
      <c r="H13" s="3"/>
      <c r="I13" s="246"/>
      <c r="J13" s="39">
        <v>10</v>
      </c>
      <c r="K13" s="105">
        <v>12</v>
      </c>
      <c r="L13" s="106" t="s">
        <v>7</v>
      </c>
      <c r="M13" s="107" t="s">
        <v>0</v>
      </c>
      <c r="N13" s="108">
        <v>912050301</v>
      </c>
      <c r="Q13" s="152">
        <v>10</v>
      </c>
      <c r="R13" s="137">
        <f>VLOOKUP(Q13,CHOOSE({1,2},$K$4:$K$28,$J$4:$J$28),2,FALSE)</f>
        <v>12</v>
      </c>
      <c r="S13" s="1" t="str">
        <f t="shared" si="0"/>
        <v>D</v>
      </c>
      <c r="T13" s="137" t="str">
        <f t="shared" si="4"/>
        <v>D</v>
      </c>
      <c r="U13" s="153" t="b">
        <f t="shared" si="1"/>
        <v>1</v>
      </c>
      <c r="W13" s="17">
        <v>10</v>
      </c>
      <c r="X13" s="16" t="str">
        <f t="shared" si="2"/>
        <v/>
      </c>
      <c r="Y13" s="16" t="str">
        <f t="shared" si="3"/>
        <v/>
      </c>
      <c r="AD13" s="199">
        <v>309020201</v>
      </c>
      <c r="AE13" s="22"/>
      <c r="AF13" s="22" t="s">
        <v>152</v>
      </c>
      <c r="AG13" t="s">
        <v>342</v>
      </c>
      <c r="AH13" s="199">
        <v>309020201</v>
      </c>
      <c r="AI13" s="22" t="s">
        <v>334</v>
      </c>
    </row>
    <row r="14" spans="1:35">
      <c r="A14" s="246"/>
      <c r="B14" s="39">
        <v>11</v>
      </c>
      <c r="C14" s="105">
        <v>11</v>
      </c>
      <c r="D14" s="106" t="s">
        <v>7</v>
      </c>
      <c r="E14" s="107" t="s">
        <v>331</v>
      </c>
      <c r="F14" s="108">
        <v>912021701</v>
      </c>
      <c r="G14" s="2"/>
      <c r="H14" s="3"/>
      <c r="I14" s="246"/>
      <c r="J14" s="39">
        <v>11</v>
      </c>
      <c r="K14" s="105">
        <v>9</v>
      </c>
      <c r="L14" s="106" t="s">
        <v>7</v>
      </c>
      <c r="M14" s="107" t="s">
        <v>330</v>
      </c>
      <c r="N14" s="108">
        <v>912010202</v>
      </c>
      <c r="Q14" s="152">
        <v>11</v>
      </c>
      <c r="R14" s="137">
        <f>VLOOKUP(Q14,CHOOSE({1,2},$K$4:$K$28,$J$4:$J$28),2,FALSE)</f>
        <v>9</v>
      </c>
      <c r="S14" s="1" t="str">
        <f t="shared" si="0"/>
        <v>E</v>
      </c>
      <c r="T14" s="137" t="str">
        <f t="shared" si="4"/>
        <v>E</v>
      </c>
      <c r="U14" s="153" t="b">
        <f t="shared" si="1"/>
        <v>1</v>
      </c>
      <c r="W14" s="17">
        <v>11</v>
      </c>
      <c r="X14" s="16" t="str">
        <f t="shared" si="2"/>
        <v/>
      </c>
      <c r="Y14" s="16" t="str">
        <f t="shared" si="3"/>
        <v/>
      </c>
      <c r="AD14" s="199">
        <v>309020204</v>
      </c>
      <c r="AE14" s="22"/>
      <c r="AF14" s="22" t="s">
        <v>152</v>
      </c>
      <c r="AG14" t="s">
        <v>343</v>
      </c>
      <c r="AH14" s="199">
        <v>309020204</v>
      </c>
      <c r="AI14" s="22" t="s">
        <v>334</v>
      </c>
    </row>
    <row r="15" spans="1:35">
      <c r="A15" s="246"/>
      <c r="B15" s="39">
        <v>12</v>
      </c>
      <c r="C15" s="105">
        <v>12</v>
      </c>
      <c r="D15" s="106" t="s">
        <v>7</v>
      </c>
      <c r="E15" s="107" t="s">
        <v>0</v>
      </c>
      <c r="F15" s="108">
        <v>912050301</v>
      </c>
      <c r="G15" s="2"/>
      <c r="H15" s="3"/>
      <c r="I15" s="246"/>
      <c r="J15" s="39">
        <v>12</v>
      </c>
      <c r="K15" s="105">
        <v>10</v>
      </c>
      <c r="L15" s="106" t="s">
        <v>7</v>
      </c>
      <c r="M15" s="107" t="s">
        <v>329</v>
      </c>
      <c r="N15" s="108">
        <v>913070106</v>
      </c>
      <c r="Q15" s="152">
        <v>12</v>
      </c>
      <c r="R15" s="137">
        <f>VLOOKUP(Q15,CHOOSE({1,2},$K$4:$K$28,$J$4:$J$28),2,FALSE)</f>
        <v>10</v>
      </c>
      <c r="S15" s="1" t="str">
        <f t="shared" si="0"/>
        <v>A</v>
      </c>
      <c r="T15" s="137" t="str">
        <f t="shared" si="4"/>
        <v>A</v>
      </c>
      <c r="U15" s="153" t="b">
        <f t="shared" si="1"/>
        <v>1</v>
      </c>
      <c r="W15" s="17">
        <v>12</v>
      </c>
      <c r="X15" s="16" t="str">
        <f t="shared" si="2"/>
        <v/>
      </c>
      <c r="Y15" s="16" t="str">
        <f t="shared" si="3"/>
        <v/>
      </c>
      <c r="AD15" s="199">
        <v>309020211</v>
      </c>
      <c r="AE15" s="22"/>
      <c r="AF15" s="22" t="s">
        <v>152</v>
      </c>
      <c r="AG15" t="s">
        <v>344</v>
      </c>
      <c r="AH15" s="199">
        <v>309020211</v>
      </c>
      <c r="AI15" s="22" t="s">
        <v>334</v>
      </c>
    </row>
    <row r="16" spans="1:35" ht="15" customHeight="1">
      <c r="A16" s="246"/>
      <c r="B16" s="39">
        <v>13</v>
      </c>
      <c r="C16" s="105">
        <v>13</v>
      </c>
      <c r="D16" s="106" t="s">
        <v>7</v>
      </c>
      <c r="E16" s="107" t="s">
        <v>329</v>
      </c>
      <c r="F16" s="108">
        <v>913040101</v>
      </c>
      <c r="G16" s="2"/>
      <c r="H16" s="3"/>
      <c r="I16" s="246"/>
      <c r="J16" s="39">
        <v>13</v>
      </c>
      <c r="K16" s="105">
        <v>15</v>
      </c>
      <c r="L16" s="106" t="s">
        <v>7</v>
      </c>
      <c r="M16" s="107" t="s">
        <v>330</v>
      </c>
      <c r="N16" s="108">
        <v>913081703</v>
      </c>
      <c r="Q16" s="152">
        <v>13</v>
      </c>
      <c r="R16" s="137">
        <f>VLOOKUP(Q16,CHOOSE({1,2},$K$4:$K$28,$J$4:$J$28),2,FALSE)</f>
        <v>15</v>
      </c>
      <c r="S16" s="1" t="str">
        <f t="shared" si="0"/>
        <v>D</v>
      </c>
      <c r="T16" s="137" t="str">
        <f t="shared" si="4"/>
        <v>D</v>
      </c>
      <c r="U16" s="153" t="b">
        <f t="shared" si="1"/>
        <v>1</v>
      </c>
      <c r="W16" s="17">
        <v>13</v>
      </c>
      <c r="X16" s="16" t="str">
        <f t="shared" si="2"/>
        <v/>
      </c>
      <c r="Y16" s="16" t="str">
        <f t="shared" si="3"/>
        <v/>
      </c>
      <c r="AD16" s="199">
        <v>309020212</v>
      </c>
      <c r="AE16" s="22"/>
      <c r="AF16" s="22" t="s">
        <v>152</v>
      </c>
      <c r="AG16" t="s">
        <v>345</v>
      </c>
      <c r="AH16" s="199">
        <v>309020212</v>
      </c>
      <c r="AI16" s="22" t="s">
        <v>334</v>
      </c>
    </row>
    <row r="17" spans="1:35">
      <c r="A17" s="246"/>
      <c r="B17" s="39">
        <v>14</v>
      </c>
      <c r="C17" s="105">
        <v>14</v>
      </c>
      <c r="D17" s="106" t="s">
        <v>7</v>
      </c>
      <c r="E17" s="107" t="s">
        <v>1</v>
      </c>
      <c r="F17" s="108">
        <v>912050401</v>
      </c>
      <c r="G17" s="2"/>
      <c r="H17" s="3"/>
      <c r="I17" s="246"/>
      <c r="J17" s="39">
        <v>14</v>
      </c>
      <c r="K17" s="105">
        <v>16</v>
      </c>
      <c r="L17" s="106" t="s">
        <v>7</v>
      </c>
      <c r="M17" s="107" t="s">
        <v>331</v>
      </c>
      <c r="N17" s="108">
        <v>913070106</v>
      </c>
      <c r="Q17" s="152">
        <v>14</v>
      </c>
      <c r="R17" s="137">
        <f>VLOOKUP(Q17,CHOOSE({1,2},$K$4:$K$28,$J$4:$J$28),2,FALSE)</f>
        <v>16</v>
      </c>
      <c r="S17" s="1" t="str">
        <f t="shared" si="0"/>
        <v>B</v>
      </c>
      <c r="T17" s="137" t="str">
        <f t="shared" si="4"/>
        <v>B</v>
      </c>
      <c r="U17" s="153" t="b">
        <f t="shared" si="1"/>
        <v>1</v>
      </c>
      <c r="W17" s="15">
        <v>14</v>
      </c>
      <c r="X17" s="16" t="str">
        <f t="shared" si="2"/>
        <v/>
      </c>
      <c r="Y17" s="16" t="str">
        <f t="shared" si="3"/>
        <v/>
      </c>
      <c r="AD17" s="199">
        <v>309020215</v>
      </c>
      <c r="AE17" s="22"/>
      <c r="AF17" s="22" t="s">
        <v>152</v>
      </c>
      <c r="AG17" t="s">
        <v>346</v>
      </c>
      <c r="AH17" s="199">
        <v>309020215</v>
      </c>
      <c r="AI17" s="22" t="s">
        <v>334</v>
      </c>
    </row>
    <row r="18" spans="1:35" ht="15" customHeight="1">
      <c r="A18" s="246"/>
      <c r="B18" s="39">
        <v>15</v>
      </c>
      <c r="C18" s="105">
        <v>15</v>
      </c>
      <c r="D18" s="106" t="s">
        <v>7</v>
      </c>
      <c r="E18" s="107" t="s">
        <v>330</v>
      </c>
      <c r="F18" s="108">
        <v>913081703</v>
      </c>
      <c r="G18" s="2"/>
      <c r="H18" s="3"/>
      <c r="I18" s="246"/>
      <c r="J18" s="39">
        <v>15</v>
      </c>
      <c r="K18" s="105">
        <v>13</v>
      </c>
      <c r="L18" s="106" t="s">
        <v>7</v>
      </c>
      <c r="M18" s="107" t="s">
        <v>329</v>
      </c>
      <c r="N18" s="108">
        <v>913040101</v>
      </c>
      <c r="Q18" s="152">
        <v>15</v>
      </c>
      <c r="R18" s="137">
        <f>VLOOKUP(Q18,CHOOSE({1,2},$K$4:$K$28,$J$4:$J$28),2,FALSE)</f>
        <v>13</v>
      </c>
      <c r="S18" s="1" t="str">
        <f t="shared" si="0"/>
        <v>C</v>
      </c>
      <c r="T18" s="137" t="str">
        <f t="shared" si="4"/>
        <v>C</v>
      </c>
      <c r="U18" s="153" t="b">
        <f t="shared" si="1"/>
        <v>1</v>
      </c>
      <c r="W18" s="15">
        <v>15</v>
      </c>
      <c r="X18" s="16" t="str">
        <f t="shared" si="2"/>
        <v/>
      </c>
      <c r="Y18" s="16" t="str">
        <f t="shared" si="3"/>
        <v/>
      </c>
      <c r="AD18" s="199">
        <v>309030101</v>
      </c>
      <c r="AE18" s="22"/>
      <c r="AF18" s="22" t="s">
        <v>152</v>
      </c>
      <c r="AG18" t="s">
        <v>347</v>
      </c>
      <c r="AH18" s="199">
        <v>309030101</v>
      </c>
      <c r="AI18" s="22" t="s">
        <v>348</v>
      </c>
    </row>
    <row r="19" spans="1:35" ht="15" customHeight="1">
      <c r="A19" s="246"/>
      <c r="B19" s="39">
        <v>16</v>
      </c>
      <c r="C19" s="105">
        <v>16</v>
      </c>
      <c r="D19" s="106" t="s">
        <v>7</v>
      </c>
      <c r="E19" s="107" t="s">
        <v>331</v>
      </c>
      <c r="F19" s="108">
        <v>913070106</v>
      </c>
      <c r="G19" s="2"/>
      <c r="H19" s="3"/>
      <c r="I19" s="246"/>
      <c r="J19" s="39">
        <v>16</v>
      </c>
      <c r="K19" s="105">
        <v>14</v>
      </c>
      <c r="L19" s="106" t="s">
        <v>7</v>
      </c>
      <c r="M19" s="107" t="s">
        <v>1</v>
      </c>
      <c r="N19" s="108">
        <v>912050401</v>
      </c>
      <c r="Q19" s="152">
        <v>16</v>
      </c>
      <c r="R19" s="137">
        <f>VLOOKUP(Q19,CHOOSE({1,2},$K$4:$K$28,$J$4:$J$28),2,FALSE)</f>
        <v>14</v>
      </c>
      <c r="S19" s="1" t="str">
        <f t="shared" si="0"/>
        <v>E</v>
      </c>
      <c r="T19" s="137" t="str">
        <f t="shared" si="4"/>
        <v>E</v>
      </c>
      <c r="U19" s="153" t="b">
        <f t="shared" si="1"/>
        <v>1</v>
      </c>
      <c r="W19" s="15">
        <v>16</v>
      </c>
      <c r="X19" s="16" t="str">
        <f t="shared" si="2"/>
        <v/>
      </c>
      <c r="Y19" s="16" t="str">
        <f t="shared" si="3"/>
        <v/>
      </c>
      <c r="AD19" s="199">
        <v>309040101</v>
      </c>
      <c r="AE19" s="22"/>
      <c r="AF19" s="22" t="s">
        <v>152</v>
      </c>
      <c r="AG19" t="s">
        <v>349</v>
      </c>
      <c r="AH19" s="199">
        <v>309040101</v>
      </c>
      <c r="AI19" s="22" t="s">
        <v>334</v>
      </c>
    </row>
    <row r="20" spans="1:35">
      <c r="A20" s="246"/>
      <c r="B20" s="39">
        <v>17</v>
      </c>
      <c r="C20" s="105">
        <v>17</v>
      </c>
      <c r="D20" s="106" t="s">
        <v>7</v>
      </c>
      <c r="E20" s="107" t="s">
        <v>1</v>
      </c>
      <c r="F20" s="108">
        <v>912010202</v>
      </c>
      <c r="G20" s="2"/>
      <c r="H20" s="3"/>
      <c r="I20" s="246"/>
      <c r="J20" s="39">
        <v>17</v>
      </c>
      <c r="K20" s="105">
        <v>19</v>
      </c>
      <c r="L20" s="106" t="s">
        <v>7</v>
      </c>
      <c r="M20" s="107" t="s">
        <v>331</v>
      </c>
      <c r="N20" s="108">
        <v>912050301</v>
      </c>
      <c r="Q20" s="152">
        <v>17</v>
      </c>
      <c r="R20" s="137">
        <f>VLOOKUP(Q20,CHOOSE({1,2},$K$4:$K$28,$J$4:$J$28),2,FALSE)</f>
        <v>19</v>
      </c>
      <c r="S20" s="1" t="str">
        <f t="shared" si="0"/>
        <v>B</v>
      </c>
      <c r="T20" s="137" t="str">
        <f t="shared" si="4"/>
        <v>B</v>
      </c>
      <c r="U20" s="153" t="b">
        <f t="shared" si="1"/>
        <v>1</v>
      </c>
      <c r="W20" s="15">
        <v>17</v>
      </c>
      <c r="X20" s="16" t="str">
        <f t="shared" si="2"/>
        <v/>
      </c>
      <c r="Y20" s="16" t="str">
        <f t="shared" si="3"/>
        <v/>
      </c>
      <c r="AD20" s="199">
        <v>310010102</v>
      </c>
      <c r="AE20" s="22"/>
      <c r="AF20" s="22" t="s">
        <v>152</v>
      </c>
      <c r="AG20" t="s">
        <v>350</v>
      </c>
      <c r="AH20" s="199">
        <v>310010102</v>
      </c>
      <c r="AI20" s="22" t="s">
        <v>351</v>
      </c>
    </row>
    <row r="21" spans="1:35">
      <c r="A21" s="246"/>
      <c r="B21" s="39">
        <v>18</v>
      </c>
      <c r="C21" s="105">
        <v>18</v>
      </c>
      <c r="D21" s="106" t="s">
        <v>7</v>
      </c>
      <c r="E21" s="107" t="s">
        <v>0</v>
      </c>
      <c r="F21" s="108">
        <v>912050301</v>
      </c>
      <c r="G21" s="2"/>
      <c r="H21" s="3"/>
      <c r="I21" s="246"/>
      <c r="J21" s="39">
        <v>18</v>
      </c>
      <c r="K21" s="105">
        <v>20</v>
      </c>
      <c r="L21" s="106" t="s">
        <v>7</v>
      </c>
      <c r="M21" s="107" t="s">
        <v>329</v>
      </c>
      <c r="N21" s="108">
        <v>913081703</v>
      </c>
      <c r="Q21" s="152">
        <v>18</v>
      </c>
      <c r="R21" s="137">
        <f>VLOOKUP(Q21,CHOOSE({1,2},$K$4:$K$28,$J$4:$J$28),2,FALSE)</f>
        <v>20</v>
      </c>
      <c r="S21" s="1" t="str">
        <f t="shared" si="0"/>
        <v>A</v>
      </c>
      <c r="T21" s="137" t="str">
        <f t="shared" si="4"/>
        <v>A</v>
      </c>
      <c r="U21" s="153" t="b">
        <f t="shared" si="1"/>
        <v>1</v>
      </c>
      <c r="W21" s="15">
        <v>18</v>
      </c>
      <c r="X21" s="16" t="str">
        <f t="shared" si="2"/>
        <v/>
      </c>
      <c r="Y21" s="16" t="str">
        <f t="shared" si="3"/>
        <v/>
      </c>
      <c r="AD21" s="199">
        <v>310010201</v>
      </c>
      <c r="AE21" s="22"/>
      <c r="AF21" s="22" t="s">
        <v>152</v>
      </c>
      <c r="AG21" t="s">
        <v>352</v>
      </c>
      <c r="AH21" s="199">
        <v>310010201</v>
      </c>
      <c r="AI21" s="22" t="s">
        <v>351</v>
      </c>
    </row>
    <row r="22" spans="1:35">
      <c r="A22" s="246"/>
      <c r="B22" s="39">
        <v>19</v>
      </c>
      <c r="C22" s="105">
        <v>19</v>
      </c>
      <c r="D22" s="106" t="s">
        <v>7</v>
      </c>
      <c r="E22" s="107" t="s">
        <v>331</v>
      </c>
      <c r="F22" s="108">
        <v>912050301</v>
      </c>
      <c r="G22" s="2"/>
      <c r="H22" s="3"/>
      <c r="I22" s="246"/>
      <c r="J22" s="39">
        <v>19</v>
      </c>
      <c r="K22" s="105">
        <v>17</v>
      </c>
      <c r="L22" s="106" t="s">
        <v>7</v>
      </c>
      <c r="M22" s="107" t="s">
        <v>1</v>
      </c>
      <c r="N22" s="108">
        <v>912010202</v>
      </c>
      <c r="Q22" s="152">
        <v>19</v>
      </c>
      <c r="R22" s="137">
        <f>VLOOKUP(Q22,CHOOSE({1,2},$K$4:$K$28,$J$4:$J$28),2,FALSE)</f>
        <v>17</v>
      </c>
      <c r="S22" s="1" t="str">
        <f t="shared" si="0"/>
        <v>E</v>
      </c>
      <c r="T22" s="137" t="str">
        <f t="shared" si="4"/>
        <v>E</v>
      </c>
      <c r="U22" s="153" t="b">
        <f t="shared" si="1"/>
        <v>1</v>
      </c>
      <c r="W22" s="15">
        <v>19</v>
      </c>
      <c r="X22" s="16" t="str">
        <f t="shared" si="2"/>
        <v/>
      </c>
      <c r="Y22" s="16" t="str">
        <f t="shared" si="3"/>
        <v/>
      </c>
      <c r="AD22" s="199">
        <v>310010302</v>
      </c>
      <c r="AE22" s="22"/>
      <c r="AF22" s="22" t="s">
        <v>152</v>
      </c>
      <c r="AG22" t="s">
        <v>353</v>
      </c>
      <c r="AH22" s="199">
        <v>310010302</v>
      </c>
      <c r="AI22" s="22" t="s">
        <v>351</v>
      </c>
    </row>
    <row r="23" spans="1:35">
      <c r="A23" s="246"/>
      <c r="B23" s="39">
        <v>20</v>
      </c>
      <c r="C23" s="105">
        <v>20</v>
      </c>
      <c r="D23" s="106" t="s">
        <v>7</v>
      </c>
      <c r="E23" s="107" t="s">
        <v>329</v>
      </c>
      <c r="F23" s="108">
        <v>913081703</v>
      </c>
      <c r="G23" s="2"/>
      <c r="H23" s="3"/>
      <c r="I23" s="246"/>
      <c r="J23" s="39">
        <v>20</v>
      </c>
      <c r="K23" s="105">
        <v>18</v>
      </c>
      <c r="L23" s="106" t="s">
        <v>7</v>
      </c>
      <c r="M23" s="107" t="s">
        <v>0</v>
      </c>
      <c r="N23" s="108">
        <v>912050301</v>
      </c>
      <c r="Q23" s="152">
        <v>20</v>
      </c>
      <c r="R23" s="137">
        <f>VLOOKUP(Q23,CHOOSE({1,2},$K$4:$K$28,$J$4:$J$28),2,FALSE)</f>
        <v>18</v>
      </c>
      <c r="S23" s="1" t="str">
        <f t="shared" si="0"/>
        <v>D</v>
      </c>
      <c r="T23" s="137" t="str">
        <f t="shared" si="4"/>
        <v>D</v>
      </c>
      <c r="U23" s="153" t="b">
        <f t="shared" si="1"/>
        <v>1</v>
      </c>
      <c r="W23" s="15">
        <v>20</v>
      </c>
      <c r="X23" s="16" t="str">
        <f t="shared" si="2"/>
        <v/>
      </c>
      <c r="Y23" s="16" t="str">
        <f t="shared" si="3"/>
        <v/>
      </c>
      <c r="AD23" s="199">
        <v>310020102</v>
      </c>
      <c r="AE23" s="22"/>
      <c r="AF23" s="22" t="s">
        <v>152</v>
      </c>
      <c r="AG23" t="s">
        <v>354</v>
      </c>
      <c r="AH23" s="199">
        <v>310020102</v>
      </c>
      <c r="AI23" s="22" t="s">
        <v>348</v>
      </c>
    </row>
    <row r="24" spans="1:35">
      <c r="A24" s="246"/>
      <c r="B24" s="39">
        <v>21</v>
      </c>
      <c r="C24" s="105">
        <v>21</v>
      </c>
      <c r="D24" s="106" t="s">
        <v>7</v>
      </c>
      <c r="E24" s="107" t="s">
        <v>330</v>
      </c>
      <c r="F24" s="108">
        <v>913081703</v>
      </c>
      <c r="G24" s="2"/>
      <c r="H24" s="3"/>
      <c r="I24" s="246"/>
      <c r="J24" s="39">
        <v>21</v>
      </c>
      <c r="K24" s="105">
        <v>24</v>
      </c>
      <c r="L24" s="106" t="s">
        <v>7</v>
      </c>
      <c r="M24" s="107" t="s">
        <v>1</v>
      </c>
      <c r="N24" s="108">
        <v>912021806</v>
      </c>
      <c r="Q24" s="152">
        <v>21</v>
      </c>
      <c r="R24" s="137">
        <f>VLOOKUP(Q24,CHOOSE({1,2},$K$4:$K$28,$J$4:$J$28),2,FALSE)</f>
        <v>23</v>
      </c>
      <c r="S24" s="1" t="str">
        <f t="shared" si="0"/>
        <v>C</v>
      </c>
      <c r="T24" s="137" t="str">
        <f t="shared" si="4"/>
        <v>C</v>
      </c>
      <c r="U24" s="153" t="b">
        <f t="shared" si="1"/>
        <v>1</v>
      </c>
      <c r="W24" s="15">
        <v>21</v>
      </c>
      <c r="X24" s="16" t="str">
        <f t="shared" si="2"/>
        <v/>
      </c>
      <c r="Y24" s="16" t="str">
        <f t="shared" si="3"/>
        <v/>
      </c>
      <c r="AD24" s="199">
        <v>310020201</v>
      </c>
      <c r="AE24" s="22"/>
      <c r="AF24" s="22" t="s">
        <v>152</v>
      </c>
      <c r="AG24" t="s">
        <v>355</v>
      </c>
      <c r="AH24" s="199">
        <v>310020201</v>
      </c>
      <c r="AI24" s="22" t="s">
        <v>348</v>
      </c>
    </row>
    <row r="25" spans="1:35">
      <c r="A25" s="246"/>
      <c r="B25" s="39">
        <v>22</v>
      </c>
      <c r="C25" s="105">
        <v>22</v>
      </c>
      <c r="D25" s="106" t="s">
        <v>7</v>
      </c>
      <c r="E25" s="107" t="s">
        <v>0</v>
      </c>
      <c r="F25" s="108">
        <v>913250103</v>
      </c>
      <c r="G25" s="2"/>
      <c r="H25" s="3"/>
      <c r="I25" s="246"/>
      <c r="J25" s="39">
        <v>22</v>
      </c>
      <c r="K25" s="105">
        <v>25</v>
      </c>
      <c r="L25" s="106" t="s">
        <v>7</v>
      </c>
      <c r="M25" s="107" t="s">
        <v>330</v>
      </c>
      <c r="N25" s="108">
        <v>912021101</v>
      </c>
      <c r="Q25" s="152">
        <v>22</v>
      </c>
      <c r="R25" s="137">
        <f>VLOOKUP(Q25,CHOOSE({1,2},$K$4:$K$28,$J$4:$J$28),2,FALSE)</f>
        <v>24</v>
      </c>
      <c r="S25" s="1" t="str">
        <f t="shared" si="0"/>
        <v>A</v>
      </c>
      <c r="T25" s="137" t="str">
        <f t="shared" si="4"/>
        <v>A</v>
      </c>
      <c r="U25" s="153" t="b">
        <f t="shared" si="1"/>
        <v>1</v>
      </c>
      <c r="W25" s="15">
        <v>22</v>
      </c>
      <c r="X25" s="16" t="str">
        <f t="shared" si="2"/>
        <v/>
      </c>
      <c r="Y25" s="16" t="str">
        <f t="shared" si="3"/>
        <v>C</v>
      </c>
      <c r="AD25" s="199">
        <v>310020301</v>
      </c>
      <c r="AE25" s="22"/>
      <c r="AF25" s="22" t="s">
        <v>152</v>
      </c>
      <c r="AG25" t="s">
        <v>356</v>
      </c>
      <c r="AH25" s="199">
        <v>310020301</v>
      </c>
      <c r="AI25" s="22" t="s">
        <v>348</v>
      </c>
    </row>
    <row r="26" spans="1:35">
      <c r="A26" s="246"/>
      <c r="B26" s="39">
        <v>23</v>
      </c>
      <c r="C26" s="105">
        <v>23</v>
      </c>
      <c r="D26" s="106" t="s">
        <v>7</v>
      </c>
      <c r="E26" s="107" t="s">
        <v>1</v>
      </c>
      <c r="F26" s="108">
        <v>913040101</v>
      </c>
      <c r="G26" s="2"/>
      <c r="H26" s="3"/>
      <c r="I26" s="246"/>
      <c r="J26" s="39">
        <v>23</v>
      </c>
      <c r="K26" s="105">
        <v>21</v>
      </c>
      <c r="L26" s="106" t="s">
        <v>7</v>
      </c>
      <c r="M26" s="107" t="s">
        <v>330</v>
      </c>
      <c r="N26" s="108">
        <v>913081703</v>
      </c>
      <c r="Q26" s="152">
        <v>23</v>
      </c>
      <c r="R26" s="137">
        <f>VLOOKUP(Q26,CHOOSE({1,2},$K$4:$K$28,$J$4:$J$28),2,FALSE)</f>
        <v>25</v>
      </c>
      <c r="S26" s="1" t="str">
        <f t="shared" si="0"/>
        <v>B</v>
      </c>
      <c r="T26" s="137" t="str">
        <f t="shared" si="4"/>
        <v>B</v>
      </c>
      <c r="U26" s="153" t="b">
        <f t="shared" si="1"/>
        <v>1</v>
      </c>
      <c r="W26" s="15">
        <v>23</v>
      </c>
      <c r="X26" s="16" t="str">
        <f t="shared" si="2"/>
        <v>B</v>
      </c>
      <c r="Y26" s="16" t="str">
        <f t="shared" si="3"/>
        <v>C</v>
      </c>
      <c r="AD26" s="199">
        <v>310020401</v>
      </c>
      <c r="AE26" s="22"/>
      <c r="AF26" s="22" t="s">
        <v>152</v>
      </c>
      <c r="AG26" t="s">
        <v>357</v>
      </c>
      <c r="AH26" s="199">
        <v>310020401</v>
      </c>
      <c r="AI26" s="22" t="s">
        <v>348</v>
      </c>
    </row>
    <row r="27" spans="1:35">
      <c r="A27" s="246"/>
      <c r="B27" s="39">
        <v>24</v>
      </c>
      <c r="C27" s="105">
        <v>24</v>
      </c>
      <c r="D27" s="106" t="s">
        <v>7</v>
      </c>
      <c r="E27" s="107" t="s">
        <v>1</v>
      </c>
      <c r="F27" s="108">
        <v>912021806</v>
      </c>
      <c r="G27" s="2"/>
      <c r="H27" s="3"/>
      <c r="I27" s="246"/>
      <c r="J27" s="39">
        <v>24</v>
      </c>
      <c r="K27" s="105">
        <v>22</v>
      </c>
      <c r="L27" s="106" t="s">
        <v>7</v>
      </c>
      <c r="M27" s="107" t="s">
        <v>0</v>
      </c>
      <c r="N27" s="108">
        <v>913250103</v>
      </c>
      <c r="Q27" s="152">
        <v>24</v>
      </c>
      <c r="R27" s="137">
        <f>VLOOKUP(Q27,CHOOSE({1,2},$K$4:$K$28,$J$4:$J$28),2,FALSE)</f>
        <v>21</v>
      </c>
      <c r="S27" s="1" t="str">
        <f t="shared" si="0"/>
        <v>B</v>
      </c>
      <c r="T27" s="137" t="str">
        <f t="shared" ref="T27:T28" si="5">VLOOKUP(Q27,$K$4:$M$28,3,FALSE)</f>
        <v>B</v>
      </c>
      <c r="U27" s="153" t="b">
        <f t="shared" si="1"/>
        <v>1</v>
      </c>
      <c r="W27" s="15">
        <v>24</v>
      </c>
      <c r="X27" s="16" t="str">
        <f t="shared" si="2"/>
        <v>B</v>
      </c>
      <c r="Y27" s="16" t="str">
        <f t="shared" si="3"/>
        <v/>
      </c>
      <c r="AD27" s="199">
        <v>310030201</v>
      </c>
      <c r="AE27" s="22"/>
      <c r="AF27" s="22" t="s">
        <v>152</v>
      </c>
      <c r="AG27" t="s">
        <v>358</v>
      </c>
      <c r="AH27" s="199">
        <v>310030201</v>
      </c>
      <c r="AI27" s="22" t="s">
        <v>348</v>
      </c>
    </row>
    <row r="28" spans="1:35">
      <c r="A28" s="246"/>
      <c r="B28" s="39">
        <v>25</v>
      </c>
      <c r="C28" s="105">
        <v>25</v>
      </c>
      <c r="D28" s="106" t="s">
        <v>7</v>
      </c>
      <c r="E28" s="107" t="s">
        <v>330</v>
      </c>
      <c r="F28" s="108">
        <v>912021101</v>
      </c>
      <c r="G28" s="2"/>
      <c r="H28" s="3"/>
      <c r="I28" s="246"/>
      <c r="J28" s="40">
        <v>25</v>
      </c>
      <c r="K28" s="109">
        <v>23</v>
      </c>
      <c r="L28" s="110" t="s">
        <v>7</v>
      </c>
      <c r="M28" s="111" t="s">
        <v>1</v>
      </c>
      <c r="N28" s="112">
        <v>913040101</v>
      </c>
      <c r="Q28" s="154">
        <v>25</v>
      </c>
      <c r="R28" s="138">
        <f>VLOOKUP(Q28,CHOOSE({1,2},$K$4:$K$28,$J$4:$J$28),2,FALSE)</f>
        <v>22</v>
      </c>
      <c r="S28" s="155" t="str">
        <f t="shared" si="0"/>
        <v>C</v>
      </c>
      <c r="T28" s="138" t="str">
        <f t="shared" si="5"/>
        <v>C</v>
      </c>
      <c r="U28" s="156" t="b">
        <f t="shared" si="1"/>
        <v>1</v>
      </c>
      <c r="W28" s="15">
        <v>25</v>
      </c>
      <c r="X28" s="16" t="str">
        <f t="shared" si="2"/>
        <v/>
      </c>
      <c r="Y28" s="16" t="str">
        <f t="shared" si="3"/>
        <v>B</v>
      </c>
      <c r="AD28" s="199">
        <v>310030204</v>
      </c>
      <c r="AE28" s="22"/>
      <c r="AF28" s="22" t="s">
        <v>152</v>
      </c>
      <c r="AG28" t="s">
        <v>359</v>
      </c>
      <c r="AH28" s="199">
        <v>310030204</v>
      </c>
      <c r="AI28" s="22" t="s">
        <v>348</v>
      </c>
    </row>
    <row r="29" spans="1:35" ht="15" customHeight="1">
      <c r="A29" s="275" t="s">
        <v>13</v>
      </c>
      <c r="B29" s="139">
        <v>1</v>
      </c>
      <c r="C29" s="140">
        <v>1</v>
      </c>
      <c r="D29" s="141" t="s">
        <v>8</v>
      </c>
      <c r="E29" s="142" t="s">
        <v>0</v>
      </c>
      <c r="F29" s="143">
        <v>610010102</v>
      </c>
      <c r="G29" s="2"/>
      <c r="H29" s="3"/>
      <c r="I29" s="277" t="s">
        <v>13</v>
      </c>
      <c r="J29" s="139">
        <v>1</v>
      </c>
      <c r="K29" s="140">
        <v>3</v>
      </c>
      <c r="L29" s="141" t="s">
        <v>8</v>
      </c>
      <c r="M29" s="142" t="s">
        <v>1</v>
      </c>
      <c r="N29" s="143">
        <v>610010104</v>
      </c>
      <c r="Q29" s="149">
        <v>1</v>
      </c>
      <c r="R29" s="37">
        <f>VLOOKUP(Q29,CHOOSE({1,2},$K$29:$K$36,$J$29:$J$36),2,FALSE)</f>
        <v>3</v>
      </c>
      <c r="S29" s="150" t="str">
        <f>IF(E29="","",E29)</f>
        <v>A</v>
      </c>
      <c r="T29" s="37" t="str">
        <f>VLOOKUP(Q29,$K$29:$M$36,3,FALSE)</f>
        <v>A</v>
      </c>
      <c r="U29" s="151" t="b">
        <f>EXACT(T29,S29)</f>
        <v>1</v>
      </c>
      <c r="W29" s="15">
        <v>1</v>
      </c>
      <c r="X29" s="16" t="str">
        <f t="shared" si="2"/>
        <v/>
      </c>
      <c r="Y29" s="16" t="str">
        <f t="shared" si="3"/>
        <v>B</v>
      </c>
      <c r="AD29" s="199">
        <v>311010101</v>
      </c>
      <c r="AE29" s="22"/>
      <c r="AF29" s="22" t="s">
        <v>152</v>
      </c>
      <c r="AG29" t="s">
        <v>360</v>
      </c>
      <c r="AH29" s="199">
        <v>311010101</v>
      </c>
      <c r="AI29" s="22" t="s">
        <v>351</v>
      </c>
    </row>
    <row r="30" spans="1:35">
      <c r="A30" s="276"/>
      <c r="B30" s="36">
        <v>2</v>
      </c>
      <c r="C30" s="97">
        <v>2</v>
      </c>
      <c r="D30" s="98" t="s">
        <v>8</v>
      </c>
      <c r="E30" s="99" t="s">
        <v>329</v>
      </c>
      <c r="F30" s="100">
        <v>610010105</v>
      </c>
      <c r="G30" s="2"/>
      <c r="H30" s="3"/>
      <c r="I30" s="278"/>
      <c r="J30" s="36">
        <v>2</v>
      </c>
      <c r="K30" s="97">
        <v>4</v>
      </c>
      <c r="L30" s="98" t="s">
        <v>8</v>
      </c>
      <c r="M30" s="99" t="s">
        <v>1</v>
      </c>
      <c r="N30" s="100">
        <v>610010103</v>
      </c>
      <c r="Q30" s="152">
        <v>2</v>
      </c>
      <c r="R30" s="200">
        <f>VLOOKUP(Q30,CHOOSE({1,2},$K$29:$K$36,$J$29:$J$36),2,FALSE)</f>
        <v>4</v>
      </c>
      <c r="S30" s="1" t="str">
        <f t="shared" si="0"/>
        <v>D</v>
      </c>
      <c r="T30" s="200" t="str">
        <f>VLOOKUP(Q30,$K$29:$M$36,3,FALSE)</f>
        <v>D</v>
      </c>
      <c r="U30" s="153" t="b">
        <f t="shared" si="1"/>
        <v>1</v>
      </c>
      <c r="W30" s="15">
        <v>2</v>
      </c>
      <c r="X30" s="16" t="str">
        <f t="shared" si="2"/>
        <v/>
      </c>
      <c r="Y30" s="16" t="str">
        <f t="shared" si="3"/>
        <v>B</v>
      </c>
      <c r="AD30" s="199">
        <v>311010102</v>
      </c>
      <c r="AE30" s="22"/>
      <c r="AF30" s="22" t="s">
        <v>152</v>
      </c>
      <c r="AG30" t="s">
        <v>361</v>
      </c>
      <c r="AH30" s="199">
        <v>311010102</v>
      </c>
      <c r="AI30" s="22" t="s">
        <v>351</v>
      </c>
    </row>
    <row r="31" spans="1:35">
      <c r="A31" s="276"/>
      <c r="B31" s="36">
        <v>3</v>
      </c>
      <c r="C31" s="97">
        <v>3</v>
      </c>
      <c r="D31" s="98" t="s">
        <v>8</v>
      </c>
      <c r="E31" s="99" t="s">
        <v>1</v>
      </c>
      <c r="F31" s="100">
        <v>610010104</v>
      </c>
      <c r="G31" s="2"/>
      <c r="H31" s="3"/>
      <c r="I31" s="278"/>
      <c r="J31" s="36">
        <v>3</v>
      </c>
      <c r="K31" s="97">
        <v>1</v>
      </c>
      <c r="L31" s="98" t="s">
        <v>8</v>
      </c>
      <c r="M31" s="99" t="s">
        <v>0</v>
      </c>
      <c r="N31" s="100">
        <v>610010102</v>
      </c>
      <c r="Q31" s="152">
        <v>3</v>
      </c>
      <c r="R31" s="200">
        <f>VLOOKUP(Q31,CHOOSE({1,2},$K$29:$K$36,$J$29:$J$36),2,FALSE)</f>
        <v>1</v>
      </c>
      <c r="S31" s="1" t="str">
        <f t="shared" si="0"/>
        <v>B</v>
      </c>
      <c r="T31" s="200" t="str">
        <f t="shared" ref="T31:T35" si="6">VLOOKUP(Q31,$K$29:$M$36,3,FALSE)</f>
        <v>B</v>
      </c>
      <c r="U31" s="153" t="b">
        <f t="shared" si="1"/>
        <v>1</v>
      </c>
      <c r="W31" s="15">
        <v>3</v>
      </c>
      <c r="X31" s="16" t="str">
        <f t="shared" si="2"/>
        <v>B</v>
      </c>
      <c r="Y31" s="16" t="str">
        <f t="shared" si="3"/>
        <v/>
      </c>
      <c r="AD31" s="199">
        <v>311010201</v>
      </c>
      <c r="AE31" s="22"/>
      <c r="AF31" s="22" t="s">
        <v>152</v>
      </c>
      <c r="AG31" t="s">
        <v>362</v>
      </c>
      <c r="AH31" s="199">
        <v>311010201</v>
      </c>
      <c r="AI31" s="22" t="s">
        <v>351</v>
      </c>
    </row>
    <row r="32" spans="1:35">
      <c r="A32" s="276"/>
      <c r="B32" s="36">
        <v>4</v>
      </c>
      <c r="C32" s="97">
        <v>4</v>
      </c>
      <c r="D32" s="98" t="s">
        <v>8</v>
      </c>
      <c r="E32" s="99" t="s">
        <v>1</v>
      </c>
      <c r="F32" s="100">
        <v>610010103</v>
      </c>
      <c r="G32" s="2"/>
      <c r="H32" s="3"/>
      <c r="I32" s="278"/>
      <c r="J32" s="36">
        <v>4</v>
      </c>
      <c r="K32" s="97">
        <v>2</v>
      </c>
      <c r="L32" s="98" t="s">
        <v>8</v>
      </c>
      <c r="M32" s="99" t="s">
        <v>329</v>
      </c>
      <c r="N32" s="100">
        <v>610010105</v>
      </c>
      <c r="Q32" s="152">
        <v>4</v>
      </c>
      <c r="R32" s="200">
        <f>VLOOKUP(Q32,CHOOSE({1,2},$K$29:$K$36,$J$29:$J$36),2,FALSE)</f>
        <v>2</v>
      </c>
      <c r="S32" s="1" t="str">
        <f t="shared" si="0"/>
        <v>B</v>
      </c>
      <c r="T32" s="200" t="str">
        <f t="shared" si="6"/>
        <v>B</v>
      </c>
      <c r="U32" s="153" t="b">
        <f t="shared" si="1"/>
        <v>1</v>
      </c>
      <c r="W32" s="15">
        <v>4</v>
      </c>
      <c r="X32" s="16" t="str">
        <f t="shared" si="2"/>
        <v>B</v>
      </c>
      <c r="Y32" s="16" t="str">
        <f t="shared" si="3"/>
        <v/>
      </c>
      <c r="AD32" s="199">
        <v>311010403</v>
      </c>
      <c r="AE32" s="22"/>
      <c r="AF32" s="22" t="s">
        <v>152</v>
      </c>
      <c r="AG32" t="s">
        <v>363</v>
      </c>
      <c r="AH32" s="199">
        <v>311010403</v>
      </c>
      <c r="AI32" s="22" t="s">
        <v>351</v>
      </c>
    </row>
    <row r="33" spans="1:35">
      <c r="A33" s="276"/>
      <c r="B33" s="36">
        <v>5</v>
      </c>
      <c r="C33" s="97">
        <v>5</v>
      </c>
      <c r="D33" s="98" t="s">
        <v>8</v>
      </c>
      <c r="E33" s="99" t="s">
        <v>329</v>
      </c>
      <c r="F33" s="100">
        <v>610010101</v>
      </c>
      <c r="G33" s="2"/>
      <c r="H33" s="3"/>
      <c r="I33" s="278"/>
      <c r="J33" s="36">
        <v>5</v>
      </c>
      <c r="K33" s="97">
        <v>7</v>
      </c>
      <c r="L33" s="98" t="s">
        <v>8</v>
      </c>
      <c r="M33" s="99" t="s">
        <v>0</v>
      </c>
      <c r="N33" s="100">
        <v>610010106</v>
      </c>
      <c r="Q33" s="152">
        <v>5</v>
      </c>
      <c r="R33" s="200">
        <f>VLOOKUP(Q33,CHOOSE({1,2},$K$29:$K$36,$J$29:$J$36),2,FALSE)</f>
        <v>7</v>
      </c>
      <c r="S33" s="1" t="str">
        <f t="shared" si="0"/>
        <v>D</v>
      </c>
      <c r="T33" s="200" t="str">
        <f t="shared" si="6"/>
        <v>D</v>
      </c>
      <c r="U33" s="153" t="b">
        <f t="shared" si="1"/>
        <v>1</v>
      </c>
      <c r="W33" s="15">
        <v>5</v>
      </c>
      <c r="X33" s="16" t="str">
        <f t="shared" si="2"/>
        <v/>
      </c>
      <c r="Y33" s="16" t="str">
        <f t="shared" si="3"/>
        <v/>
      </c>
      <c r="AD33" s="199">
        <v>311010404</v>
      </c>
      <c r="AE33" s="22"/>
      <c r="AF33" s="22" t="s">
        <v>152</v>
      </c>
      <c r="AG33" t="s">
        <v>364</v>
      </c>
      <c r="AH33" s="199">
        <v>311010404</v>
      </c>
      <c r="AI33" s="22" t="s">
        <v>351</v>
      </c>
    </row>
    <row r="34" spans="1:35" ht="15" customHeight="1">
      <c r="A34" s="276"/>
      <c r="B34" s="36">
        <v>6</v>
      </c>
      <c r="C34" s="97">
        <v>6</v>
      </c>
      <c r="D34" s="98" t="s">
        <v>8</v>
      </c>
      <c r="E34" s="99" t="s">
        <v>331</v>
      </c>
      <c r="F34" s="100">
        <v>609060104</v>
      </c>
      <c r="G34" s="2"/>
      <c r="H34" s="3"/>
      <c r="I34" s="278"/>
      <c r="J34" s="36">
        <v>6</v>
      </c>
      <c r="K34" s="97">
        <v>8</v>
      </c>
      <c r="L34" s="98" t="s">
        <v>8</v>
      </c>
      <c r="M34" s="99" t="s">
        <v>330</v>
      </c>
      <c r="N34" s="100">
        <v>610020102</v>
      </c>
      <c r="Q34" s="152">
        <v>6</v>
      </c>
      <c r="R34" s="200">
        <f>VLOOKUP(Q34,CHOOSE({1,2},$K$29:$K$36,$J$29:$J$36),2,FALSE)</f>
        <v>8</v>
      </c>
      <c r="S34" s="1" t="str">
        <f t="shared" si="0"/>
        <v>E</v>
      </c>
      <c r="T34" s="200" t="str">
        <f t="shared" si="6"/>
        <v>E</v>
      </c>
      <c r="U34" s="153" t="b">
        <f t="shared" si="1"/>
        <v>1</v>
      </c>
      <c r="W34" s="15">
        <v>6</v>
      </c>
      <c r="X34" s="16" t="str">
        <f t="shared" si="2"/>
        <v/>
      </c>
      <c r="Y34" s="16" t="str">
        <f t="shared" si="3"/>
        <v/>
      </c>
      <c r="AD34" s="199">
        <v>311010501</v>
      </c>
      <c r="AE34" s="22"/>
      <c r="AF34" s="22" t="s">
        <v>152</v>
      </c>
      <c r="AG34" t="s">
        <v>365</v>
      </c>
      <c r="AH34" s="199">
        <v>311010501</v>
      </c>
      <c r="AI34" s="22" t="s">
        <v>351</v>
      </c>
    </row>
    <row r="35" spans="1:35">
      <c r="A35" s="276"/>
      <c r="B35" s="36">
        <v>7</v>
      </c>
      <c r="C35" s="97">
        <v>7</v>
      </c>
      <c r="D35" s="98" t="s">
        <v>8</v>
      </c>
      <c r="E35" s="99" t="s">
        <v>0</v>
      </c>
      <c r="F35" s="100">
        <v>610010106</v>
      </c>
      <c r="G35" s="2"/>
      <c r="H35" s="3"/>
      <c r="I35" s="278"/>
      <c r="J35" s="36">
        <v>7</v>
      </c>
      <c r="K35" s="97">
        <v>5</v>
      </c>
      <c r="L35" s="98" t="s">
        <v>8</v>
      </c>
      <c r="M35" s="99" t="s">
        <v>329</v>
      </c>
      <c r="N35" s="100">
        <v>610010101</v>
      </c>
      <c r="Q35" s="152">
        <v>7</v>
      </c>
      <c r="R35" s="200">
        <f>VLOOKUP(Q35,CHOOSE({1,2},$K$29:$K$36,$J$29:$J$36),2,FALSE)</f>
        <v>5</v>
      </c>
      <c r="S35" s="1" t="str">
        <f t="shared" si="0"/>
        <v>A</v>
      </c>
      <c r="T35" s="200" t="str">
        <f t="shared" si="6"/>
        <v>A</v>
      </c>
      <c r="U35" s="153" t="b">
        <f t="shared" si="1"/>
        <v>1</v>
      </c>
      <c r="W35" s="15">
        <v>7</v>
      </c>
      <c r="X35" s="16" t="str">
        <f t="shared" si="2"/>
        <v/>
      </c>
      <c r="Y35" s="16" t="str">
        <f t="shared" si="3"/>
        <v/>
      </c>
      <c r="AD35" s="199">
        <v>311020101</v>
      </c>
      <c r="AE35" s="22"/>
      <c r="AF35" s="22" t="s">
        <v>152</v>
      </c>
      <c r="AG35" t="s">
        <v>366</v>
      </c>
      <c r="AH35" s="199">
        <v>311020101</v>
      </c>
      <c r="AI35" s="22" t="s">
        <v>348</v>
      </c>
    </row>
    <row r="36" spans="1:35">
      <c r="A36" s="276"/>
      <c r="B36" s="36">
        <v>8</v>
      </c>
      <c r="C36" s="97">
        <v>8</v>
      </c>
      <c r="D36" s="98" t="s">
        <v>8</v>
      </c>
      <c r="E36" s="99" t="s">
        <v>330</v>
      </c>
      <c r="F36" s="100">
        <v>610020102</v>
      </c>
      <c r="G36" s="2"/>
      <c r="H36" s="3"/>
      <c r="I36" s="278"/>
      <c r="J36" s="36">
        <v>8</v>
      </c>
      <c r="K36" s="97">
        <v>6</v>
      </c>
      <c r="L36" s="98" t="s">
        <v>8</v>
      </c>
      <c r="M36" s="99" t="s">
        <v>331</v>
      </c>
      <c r="N36" s="100">
        <v>609060104</v>
      </c>
      <c r="Q36" s="154">
        <v>8</v>
      </c>
      <c r="R36" s="201">
        <f>VLOOKUP(Q36,CHOOSE({1,2},$K$29:$K$36,$J$29:$J$36),2,FALSE)</f>
        <v>6</v>
      </c>
      <c r="S36" s="155" t="str">
        <f t="shared" ref="S36:S67" si="7">IF(E36="","",E36)</f>
        <v>C</v>
      </c>
      <c r="T36" s="201" t="str">
        <f>VLOOKUP(Q36,$K$29:$M$36,3,FALSE)</f>
        <v>C</v>
      </c>
      <c r="U36" s="156" t="b">
        <f t="shared" si="1"/>
        <v>1</v>
      </c>
      <c r="W36" s="15">
        <v>8</v>
      </c>
      <c r="X36" s="16" t="str">
        <f t="shared" si="2"/>
        <v/>
      </c>
      <c r="Y36" s="16" t="str">
        <f t="shared" si="3"/>
        <v>E</v>
      </c>
      <c r="AD36" s="199">
        <v>311020108</v>
      </c>
      <c r="AE36" s="22"/>
      <c r="AF36" s="22" t="s">
        <v>152</v>
      </c>
      <c r="AG36" t="s">
        <v>367</v>
      </c>
      <c r="AH36" s="199">
        <v>311020108</v>
      </c>
      <c r="AI36" s="22" t="s">
        <v>348</v>
      </c>
    </row>
    <row r="37" spans="1:35">
      <c r="A37" s="279" t="s">
        <v>14</v>
      </c>
      <c r="B37" s="209">
        <v>9</v>
      </c>
      <c r="C37" s="113">
        <v>9</v>
      </c>
      <c r="D37" s="114" t="s">
        <v>9</v>
      </c>
      <c r="E37" s="115" t="s">
        <v>1</v>
      </c>
      <c r="F37" s="116">
        <v>710010101</v>
      </c>
      <c r="I37" s="279" t="s">
        <v>14</v>
      </c>
      <c r="J37" s="59">
        <v>9</v>
      </c>
      <c r="K37" s="113">
        <v>11</v>
      </c>
      <c r="L37" s="114" t="s">
        <v>9</v>
      </c>
      <c r="M37" s="115" t="s">
        <v>331</v>
      </c>
      <c r="N37" s="116">
        <v>710010201</v>
      </c>
      <c r="Q37" s="37">
        <v>9</v>
      </c>
      <c r="R37" s="1">
        <f>VLOOKUP(Q37,CHOOSE({1,2},$K$37:$K$43,$J$37:$J$43),2,FALSE)</f>
        <v>11</v>
      </c>
      <c r="S37" s="37" t="str">
        <f t="shared" si="7"/>
        <v>B</v>
      </c>
      <c r="T37" s="211" t="str">
        <f>VLOOKUP(Q37,$K$37:$M$43,3,FALSE)</f>
        <v>B</v>
      </c>
      <c r="U37" s="153" t="b">
        <f t="shared" si="1"/>
        <v>1</v>
      </c>
      <c r="W37" s="15">
        <v>9</v>
      </c>
      <c r="X37" s="16" t="str">
        <f t="shared" ref="X37:X68" si="8">IF((EXACT(E37,E36))=TRUE,E37,IF(EXACT(E37,E38)=TRUE,E37,""))</f>
        <v/>
      </c>
      <c r="Y37" s="16" t="str">
        <f t="shared" ref="Y37:Y68" si="9">IF((EXACT(M37,M36))=TRUE,M37,IF(EXACT(M37,M38)=TRUE,M37,""))</f>
        <v>E</v>
      </c>
      <c r="AD37" s="199">
        <v>311020202</v>
      </c>
      <c r="AE37" s="22"/>
      <c r="AF37" s="22" t="s">
        <v>152</v>
      </c>
      <c r="AG37" t="s">
        <v>368</v>
      </c>
      <c r="AH37" s="199">
        <v>311020202</v>
      </c>
      <c r="AI37" s="22" t="s">
        <v>348</v>
      </c>
    </row>
    <row r="38" spans="1:35">
      <c r="A38" s="280"/>
      <c r="B38" s="207">
        <v>10</v>
      </c>
      <c r="C38" s="117">
        <v>10</v>
      </c>
      <c r="D38" s="118" t="s">
        <v>9</v>
      </c>
      <c r="E38" s="119" t="s">
        <v>329</v>
      </c>
      <c r="F38" s="120">
        <v>710010201</v>
      </c>
      <c r="I38" s="280"/>
      <c r="J38" s="60">
        <v>10</v>
      </c>
      <c r="K38" s="117">
        <v>12</v>
      </c>
      <c r="L38" s="118" t="s">
        <v>9</v>
      </c>
      <c r="M38" s="119" t="s">
        <v>1</v>
      </c>
      <c r="N38" s="120">
        <v>710010301</v>
      </c>
      <c r="Q38" s="200">
        <v>10</v>
      </c>
      <c r="R38" s="1">
        <f>VLOOKUP(Q38,CHOOSE({1,2},$K$37:$K$43,$J$37:$J$43),2,FALSE)</f>
        <v>12</v>
      </c>
      <c r="S38" s="200" t="str">
        <f t="shared" si="7"/>
        <v>D</v>
      </c>
      <c r="T38" s="211" t="str">
        <f t="shared" ref="T38:T43" si="10">VLOOKUP(Q38,$K$37:$M$43,3,FALSE)</f>
        <v>D</v>
      </c>
      <c r="U38" s="153" t="b">
        <f t="shared" si="1"/>
        <v>1</v>
      </c>
      <c r="W38" s="15">
        <v>10</v>
      </c>
      <c r="X38" s="16" t="str">
        <f t="shared" si="8"/>
        <v/>
      </c>
      <c r="Y38" s="16" t="str">
        <f t="shared" si="9"/>
        <v>B</v>
      </c>
      <c r="AD38" s="199">
        <v>311020302</v>
      </c>
      <c r="AE38" s="22"/>
      <c r="AF38" s="22" t="s">
        <v>152</v>
      </c>
      <c r="AG38" t="s">
        <v>369</v>
      </c>
      <c r="AH38" s="199">
        <v>311020302</v>
      </c>
      <c r="AI38" s="22" t="s">
        <v>351</v>
      </c>
    </row>
    <row r="39" spans="1:35" ht="15" customHeight="1">
      <c r="A39" s="280"/>
      <c r="B39" s="208">
        <v>11</v>
      </c>
      <c r="C39" s="117">
        <v>11</v>
      </c>
      <c r="D39" s="118" t="s">
        <v>9</v>
      </c>
      <c r="E39" s="119" t="s">
        <v>331</v>
      </c>
      <c r="F39" s="120">
        <v>710010201</v>
      </c>
      <c r="I39" s="280"/>
      <c r="J39" s="60">
        <v>11</v>
      </c>
      <c r="K39" s="117">
        <v>9</v>
      </c>
      <c r="L39" s="118" t="s">
        <v>9</v>
      </c>
      <c r="M39" s="119" t="s">
        <v>1</v>
      </c>
      <c r="N39" s="120">
        <v>710010101</v>
      </c>
      <c r="Q39" s="200">
        <v>11</v>
      </c>
      <c r="R39" s="1">
        <f>VLOOKUP(Q39,CHOOSE({1,2},$K$37:$K$43,$J$37:$J$43),2,FALSE)</f>
        <v>9</v>
      </c>
      <c r="S39" s="200" t="str">
        <f t="shared" si="7"/>
        <v>E</v>
      </c>
      <c r="T39" s="211" t="str">
        <f t="shared" si="10"/>
        <v>E</v>
      </c>
      <c r="U39" s="153" t="b">
        <f t="shared" si="1"/>
        <v>1</v>
      </c>
      <c r="W39" s="15">
        <v>11</v>
      </c>
      <c r="X39" s="16" t="str">
        <f t="shared" si="8"/>
        <v/>
      </c>
      <c r="Y39" s="16" t="str">
        <f t="shared" si="9"/>
        <v>B</v>
      </c>
      <c r="AD39" s="199">
        <v>311020304</v>
      </c>
      <c r="AE39" s="22"/>
      <c r="AF39" s="22" t="s">
        <v>152</v>
      </c>
      <c r="AG39" t="s">
        <v>370</v>
      </c>
      <c r="AH39" s="199">
        <v>311020304</v>
      </c>
      <c r="AI39" s="22" t="s">
        <v>351</v>
      </c>
    </row>
    <row r="40" spans="1:35">
      <c r="A40" s="280"/>
      <c r="B40" s="208">
        <v>12</v>
      </c>
      <c r="C40" s="117">
        <v>12</v>
      </c>
      <c r="D40" s="118" t="s">
        <v>9</v>
      </c>
      <c r="E40" s="119" t="s">
        <v>1</v>
      </c>
      <c r="F40" s="120">
        <v>710010301</v>
      </c>
      <c r="I40" s="280"/>
      <c r="J40" s="60">
        <v>12</v>
      </c>
      <c r="K40" s="117">
        <v>10</v>
      </c>
      <c r="L40" s="118" t="s">
        <v>9</v>
      </c>
      <c r="M40" s="119" t="s">
        <v>329</v>
      </c>
      <c r="N40" s="120">
        <v>710010201</v>
      </c>
      <c r="Q40" s="200">
        <v>12</v>
      </c>
      <c r="R40" s="1">
        <f>VLOOKUP(Q40,CHOOSE({1,2},$K$37:$K$43,$J$37:$J$43),2,FALSE)</f>
        <v>10</v>
      </c>
      <c r="S40" s="200" t="str">
        <f t="shared" si="7"/>
        <v>B</v>
      </c>
      <c r="T40" s="211" t="str">
        <f t="shared" si="10"/>
        <v>B</v>
      </c>
      <c r="U40" s="153" t="b">
        <f t="shared" si="1"/>
        <v>1</v>
      </c>
      <c r="W40" s="15">
        <v>12</v>
      </c>
      <c r="X40" s="16" t="str">
        <f t="shared" si="8"/>
        <v/>
      </c>
      <c r="Y40" s="16" t="str">
        <f t="shared" si="9"/>
        <v/>
      </c>
      <c r="AD40" s="199">
        <v>311020305</v>
      </c>
      <c r="AE40" s="22"/>
      <c r="AF40" s="22" t="s">
        <v>152</v>
      </c>
      <c r="AG40" t="s">
        <v>156</v>
      </c>
      <c r="AH40" s="199">
        <v>311020305</v>
      </c>
      <c r="AI40" s="22" t="s">
        <v>351</v>
      </c>
    </row>
    <row r="41" spans="1:35">
      <c r="A41" s="280"/>
      <c r="B41" s="208">
        <v>13</v>
      </c>
      <c r="C41" s="117">
        <v>13</v>
      </c>
      <c r="D41" s="118" t="s">
        <v>9</v>
      </c>
      <c r="E41" s="119" t="s">
        <v>0</v>
      </c>
      <c r="F41" s="120">
        <v>710010201</v>
      </c>
      <c r="I41" s="280"/>
      <c r="J41" s="60">
        <v>13</v>
      </c>
      <c r="K41" s="117">
        <v>14</v>
      </c>
      <c r="L41" s="118" t="s">
        <v>9</v>
      </c>
      <c r="M41" s="119" t="s">
        <v>330</v>
      </c>
      <c r="N41" s="120">
        <v>710010301</v>
      </c>
      <c r="Q41" s="200">
        <v>13</v>
      </c>
      <c r="R41" s="1">
        <f>VLOOKUP(Q41,CHOOSE({1,2},$K$37:$K$43,$J$37:$J$43),2,FALSE)</f>
        <v>15</v>
      </c>
      <c r="S41" s="200" t="str">
        <f t="shared" si="7"/>
        <v>A</v>
      </c>
      <c r="T41" s="211" t="str">
        <f t="shared" si="10"/>
        <v>A</v>
      </c>
      <c r="U41" s="153" t="b">
        <f t="shared" si="1"/>
        <v>1</v>
      </c>
      <c r="W41" s="15">
        <v>13</v>
      </c>
      <c r="X41" s="16" t="str">
        <f t="shared" si="8"/>
        <v/>
      </c>
      <c r="Y41" s="16" t="str">
        <f t="shared" si="9"/>
        <v/>
      </c>
      <c r="AD41" s="199">
        <v>311020307</v>
      </c>
      <c r="AE41" s="22"/>
      <c r="AF41" s="22" t="s">
        <v>152</v>
      </c>
      <c r="AG41" t="s">
        <v>371</v>
      </c>
      <c r="AH41" s="199">
        <v>311020307</v>
      </c>
      <c r="AI41" s="22" t="s">
        <v>351</v>
      </c>
    </row>
    <row r="42" spans="1:35">
      <c r="A42" s="280"/>
      <c r="B42" s="208">
        <v>14</v>
      </c>
      <c r="C42" s="117">
        <v>14</v>
      </c>
      <c r="D42" s="118" t="s">
        <v>9</v>
      </c>
      <c r="E42" s="119" t="s">
        <v>330</v>
      </c>
      <c r="F42" s="120">
        <v>710010301</v>
      </c>
      <c r="I42" s="280"/>
      <c r="J42" s="60">
        <v>14</v>
      </c>
      <c r="K42" s="117">
        <v>15</v>
      </c>
      <c r="L42" s="118" t="s">
        <v>9</v>
      </c>
      <c r="M42" s="119" t="s">
        <v>331</v>
      </c>
      <c r="N42" s="120">
        <v>710010301</v>
      </c>
      <c r="Q42" s="200">
        <v>14</v>
      </c>
      <c r="R42" s="1">
        <f>VLOOKUP(Q42,CHOOSE({1,2},$K$37:$K$43,$J$37:$J$43),2,FALSE)</f>
        <v>13</v>
      </c>
      <c r="S42" s="200" t="str">
        <f t="shared" si="7"/>
        <v>C</v>
      </c>
      <c r="T42" s="211" t="str">
        <f t="shared" si="10"/>
        <v>C</v>
      </c>
      <c r="U42" s="153" t="b">
        <f t="shared" si="1"/>
        <v>1</v>
      </c>
      <c r="W42" s="15">
        <v>14</v>
      </c>
      <c r="X42" s="16" t="str">
        <f t="shared" si="8"/>
        <v/>
      </c>
      <c r="Y42" s="16" t="str">
        <f t="shared" si="9"/>
        <v/>
      </c>
      <c r="AD42" s="199">
        <v>311020401</v>
      </c>
      <c r="AE42" s="22"/>
      <c r="AF42" s="22" t="s">
        <v>152</v>
      </c>
      <c r="AG42" t="s">
        <v>372</v>
      </c>
      <c r="AH42" s="199">
        <v>311020401</v>
      </c>
      <c r="AI42" s="22" t="s">
        <v>351</v>
      </c>
    </row>
    <row r="43" spans="1:35">
      <c r="A43" s="281"/>
      <c r="B43" s="210">
        <v>15</v>
      </c>
      <c r="C43" s="133">
        <v>15</v>
      </c>
      <c r="D43" s="134" t="s">
        <v>9</v>
      </c>
      <c r="E43" s="135" t="s">
        <v>331</v>
      </c>
      <c r="F43" s="136">
        <v>710010301</v>
      </c>
      <c r="I43" s="281"/>
      <c r="J43" s="67">
        <v>15</v>
      </c>
      <c r="K43" s="133">
        <v>13</v>
      </c>
      <c r="L43" s="134" t="s">
        <v>9</v>
      </c>
      <c r="M43" s="135" t="s">
        <v>0</v>
      </c>
      <c r="N43" s="136">
        <v>710010201</v>
      </c>
      <c r="Q43" s="201">
        <v>15</v>
      </c>
      <c r="R43" s="1">
        <f>VLOOKUP(Q43,CHOOSE({1,2},$K$37:$K$43,$J$37:$J$43),2,FALSE)</f>
        <v>14</v>
      </c>
      <c r="S43" s="201" t="str">
        <f t="shared" si="7"/>
        <v>E</v>
      </c>
      <c r="T43" s="211" t="str">
        <f t="shared" si="10"/>
        <v>E</v>
      </c>
      <c r="U43" s="153" t="b">
        <f t="shared" si="1"/>
        <v>1</v>
      </c>
      <c r="W43" s="15">
        <v>15</v>
      </c>
      <c r="X43" s="16" t="str">
        <f t="shared" si="8"/>
        <v/>
      </c>
      <c r="Y43" s="16" t="str">
        <f t="shared" si="9"/>
        <v>A</v>
      </c>
      <c r="AD43" s="199">
        <v>311030101</v>
      </c>
      <c r="AE43" s="22"/>
      <c r="AF43" s="22" t="s">
        <v>152</v>
      </c>
      <c r="AG43" t="s">
        <v>373</v>
      </c>
      <c r="AH43" s="199">
        <v>311030101</v>
      </c>
      <c r="AI43" s="22" t="s">
        <v>374</v>
      </c>
    </row>
    <row r="44" spans="1:35" ht="15" customHeight="1">
      <c r="A44" s="282" t="s">
        <v>1507</v>
      </c>
      <c r="B44" s="213">
        <v>16</v>
      </c>
      <c r="C44" s="217">
        <v>16</v>
      </c>
      <c r="D44" s="215" t="s">
        <v>1506</v>
      </c>
      <c r="E44" s="216" t="s">
        <v>1</v>
      </c>
      <c r="F44" s="217">
        <v>801010102</v>
      </c>
      <c r="G44" s="2"/>
      <c r="H44" s="3"/>
      <c r="I44" s="282" t="s">
        <v>1507</v>
      </c>
      <c r="J44" s="213">
        <v>16</v>
      </c>
      <c r="K44" s="214">
        <v>17</v>
      </c>
      <c r="L44" s="215" t="s">
        <v>1506</v>
      </c>
      <c r="M44" s="216" t="s">
        <v>0</v>
      </c>
      <c r="N44" s="217">
        <v>801010102</v>
      </c>
      <c r="Q44" s="37">
        <v>16</v>
      </c>
      <c r="R44" s="150">
        <f>VLOOKUP(Q44,CHOOSE({1,2},$K$44:$K$48,$J$44:$J$48),2,0)</f>
        <v>17</v>
      </c>
      <c r="S44" s="37" t="str">
        <f t="shared" si="7"/>
        <v>B</v>
      </c>
      <c r="T44" s="212" t="str">
        <f>VLOOKUP(Q44,$K$44:$M$48,3,FALSE)</f>
        <v>B</v>
      </c>
      <c r="U44" s="151" t="b">
        <f t="shared" si="1"/>
        <v>1</v>
      </c>
      <c r="W44" s="15">
        <v>16</v>
      </c>
      <c r="X44" s="16" t="str">
        <f t="shared" si="8"/>
        <v/>
      </c>
      <c r="Y44" s="16" t="str">
        <f t="shared" si="9"/>
        <v>A</v>
      </c>
      <c r="AD44" s="199">
        <v>311030201</v>
      </c>
      <c r="AE44" s="22"/>
      <c r="AF44" s="22" t="s">
        <v>152</v>
      </c>
      <c r="AG44" t="s">
        <v>375</v>
      </c>
      <c r="AH44" s="199">
        <v>311030201</v>
      </c>
      <c r="AI44" s="22" t="s">
        <v>374</v>
      </c>
    </row>
    <row r="45" spans="1:35">
      <c r="A45" s="283"/>
      <c r="B45" s="213">
        <v>17</v>
      </c>
      <c r="C45" s="217">
        <v>17</v>
      </c>
      <c r="D45" s="215" t="s">
        <v>1506</v>
      </c>
      <c r="E45" s="216" t="s">
        <v>0</v>
      </c>
      <c r="F45" s="217">
        <v>801010102</v>
      </c>
      <c r="G45" s="2"/>
      <c r="H45" s="3"/>
      <c r="I45" s="283"/>
      <c r="J45" s="213">
        <v>17</v>
      </c>
      <c r="K45" s="214">
        <v>16</v>
      </c>
      <c r="L45" s="215" t="s">
        <v>1506</v>
      </c>
      <c r="M45" s="216" t="s">
        <v>1</v>
      </c>
      <c r="N45" s="217">
        <v>801010102</v>
      </c>
      <c r="Q45" s="200">
        <v>17</v>
      </c>
      <c r="R45" s="1">
        <f>VLOOKUP(Q45,CHOOSE({1,2},$K$44:$K$48,$J$44:$J$48),2,0)</f>
        <v>16</v>
      </c>
      <c r="S45" s="200" t="str">
        <f t="shared" si="7"/>
        <v>A</v>
      </c>
      <c r="T45" s="211" t="str">
        <f>VLOOKUP(Q45,$K$44:$M$48,3,FALSE)</f>
        <v>A</v>
      </c>
      <c r="U45" s="153" t="b">
        <f t="shared" si="1"/>
        <v>1</v>
      </c>
      <c r="W45" s="15">
        <v>17</v>
      </c>
      <c r="X45" s="16" t="str">
        <f t="shared" si="8"/>
        <v/>
      </c>
      <c r="Y45" s="16" t="str">
        <f t="shared" si="9"/>
        <v/>
      </c>
      <c r="AD45" s="199">
        <v>312010104</v>
      </c>
      <c r="AE45" s="22"/>
      <c r="AF45" s="22" t="s">
        <v>152</v>
      </c>
      <c r="AG45" t="s">
        <v>376</v>
      </c>
      <c r="AH45" s="199">
        <v>312010104</v>
      </c>
      <c r="AI45" s="22" t="s">
        <v>374</v>
      </c>
    </row>
    <row r="46" spans="1:35">
      <c r="A46" s="283"/>
      <c r="B46" s="213">
        <v>18</v>
      </c>
      <c r="C46" s="217">
        <v>18</v>
      </c>
      <c r="D46" s="215" t="s">
        <v>1506</v>
      </c>
      <c r="E46" s="216" t="s">
        <v>331</v>
      </c>
      <c r="F46" s="217">
        <v>801010102</v>
      </c>
      <c r="G46" s="2"/>
      <c r="H46" s="3"/>
      <c r="I46" s="283"/>
      <c r="J46" s="213">
        <v>18</v>
      </c>
      <c r="K46" s="214">
        <v>19</v>
      </c>
      <c r="L46" s="215" t="s">
        <v>1506</v>
      </c>
      <c r="M46" s="216" t="s">
        <v>330</v>
      </c>
      <c r="N46" s="217">
        <v>801010103</v>
      </c>
      <c r="Q46" s="200">
        <v>18</v>
      </c>
      <c r="R46" s="1">
        <f>VLOOKUP(Q46,CHOOSE({1,2},$K$44:$K$48,$J$44:$J$48),2,0)</f>
        <v>20</v>
      </c>
      <c r="S46" s="200" t="str">
        <f t="shared" si="7"/>
        <v>E</v>
      </c>
      <c r="T46" s="211" t="str">
        <f t="shared" ref="T46:T48" si="11">VLOOKUP(Q46,$K$44:$M$48,3,FALSE)</f>
        <v>E</v>
      </c>
      <c r="U46" s="153" t="b">
        <f t="shared" si="1"/>
        <v>1</v>
      </c>
      <c r="W46" s="15">
        <v>18</v>
      </c>
      <c r="X46" s="16" t="str">
        <f t="shared" si="8"/>
        <v/>
      </c>
      <c r="Y46" s="16" t="str">
        <f t="shared" si="9"/>
        <v/>
      </c>
      <c r="AD46" s="199">
        <v>312010206</v>
      </c>
      <c r="AE46" s="22"/>
      <c r="AF46" s="22" t="s">
        <v>152</v>
      </c>
      <c r="AG46" t="s">
        <v>158</v>
      </c>
      <c r="AH46" s="199">
        <v>312010206</v>
      </c>
      <c r="AI46" s="22" t="s">
        <v>374</v>
      </c>
    </row>
    <row r="47" spans="1:35" ht="15" customHeight="1">
      <c r="A47" s="283"/>
      <c r="B47" s="213">
        <v>19</v>
      </c>
      <c r="C47" s="217">
        <v>19</v>
      </c>
      <c r="D47" s="215" t="s">
        <v>1506</v>
      </c>
      <c r="E47" s="216" t="s">
        <v>330</v>
      </c>
      <c r="F47" s="217">
        <v>801010103</v>
      </c>
      <c r="G47" s="2"/>
      <c r="H47" s="3"/>
      <c r="I47" s="283"/>
      <c r="J47" s="213">
        <v>19</v>
      </c>
      <c r="K47" s="214">
        <v>20</v>
      </c>
      <c r="L47" s="215" t="s">
        <v>1506</v>
      </c>
      <c r="M47" s="216" t="s">
        <v>331</v>
      </c>
      <c r="N47" s="217">
        <v>801010101</v>
      </c>
      <c r="Q47" s="200">
        <v>19</v>
      </c>
      <c r="R47" s="1">
        <f>VLOOKUP(Q47,CHOOSE({1,2},$K$44:$K$48,$J$44:$J$48),2,0)</f>
        <v>18</v>
      </c>
      <c r="S47" s="200" t="str">
        <f t="shared" si="7"/>
        <v>C</v>
      </c>
      <c r="T47" s="211" t="str">
        <f t="shared" si="11"/>
        <v>C</v>
      </c>
      <c r="U47" s="153" t="b">
        <f t="shared" si="1"/>
        <v>1</v>
      </c>
      <c r="W47" s="15">
        <v>19</v>
      </c>
      <c r="X47" s="16" t="str">
        <f t="shared" si="8"/>
        <v/>
      </c>
      <c r="Y47" s="16" t="str">
        <f t="shared" si="9"/>
        <v>E</v>
      </c>
      <c r="AD47" s="199">
        <v>312010309</v>
      </c>
      <c r="AE47" s="22"/>
      <c r="AF47" s="22" t="s">
        <v>152</v>
      </c>
      <c r="AG47" t="s">
        <v>377</v>
      </c>
      <c r="AH47" s="199">
        <v>312010309</v>
      </c>
      <c r="AI47" s="22" t="s">
        <v>374</v>
      </c>
    </row>
    <row r="48" spans="1:35" ht="15" customHeight="1">
      <c r="A48" s="284"/>
      <c r="B48" s="218">
        <v>20</v>
      </c>
      <c r="C48" s="222">
        <v>20</v>
      </c>
      <c r="D48" s="220" t="s">
        <v>1506</v>
      </c>
      <c r="E48" s="221" t="s">
        <v>331</v>
      </c>
      <c r="F48" s="222">
        <v>801010101</v>
      </c>
      <c r="G48" s="2"/>
      <c r="H48" s="3"/>
      <c r="I48" s="284"/>
      <c r="J48" s="218">
        <v>20</v>
      </c>
      <c r="K48" s="219">
        <v>18</v>
      </c>
      <c r="L48" s="220" t="s">
        <v>1506</v>
      </c>
      <c r="M48" s="221" t="s">
        <v>331</v>
      </c>
      <c r="N48" s="222">
        <v>801010102</v>
      </c>
      <c r="Q48" s="201">
        <v>20</v>
      </c>
      <c r="R48" s="1">
        <f>VLOOKUP(Q48,CHOOSE({1,2},$K$44:$K$48,$J$44:$J$48),2,0)</f>
        <v>19</v>
      </c>
      <c r="S48" s="201" t="str">
        <f t="shared" si="7"/>
        <v>E</v>
      </c>
      <c r="T48" s="211" t="str">
        <f t="shared" si="11"/>
        <v>E</v>
      </c>
      <c r="U48" s="156" t="b">
        <f t="shared" si="1"/>
        <v>1</v>
      </c>
      <c r="W48" s="15">
        <v>20</v>
      </c>
      <c r="X48" s="16" t="str">
        <f t="shared" si="8"/>
        <v/>
      </c>
      <c r="Y48" s="16" t="str">
        <f t="shared" si="9"/>
        <v>E</v>
      </c>
      <c r="AD48" s="199">
        <v>312010325</v>
      </c>
      <c r="AE48" s="22"/>
      <c r="AF48" s="22" t="s">
        <v>152</v>
      </c>
      <c r="AG48" t="s">
        <v>378</v>
      </c>
      <c r="AH48" s="199">
        <v>312010325</v>
      </c>
      <c r="AI48" s="22" t="s">
        <v>374</v>
      </c>
    </row>
    <row r="49" spans="1:35" ht="15" customHeight="1">
      <c r="A49" s="285" t="s">
        <v>15</v>
      </c>
      <c r="B49" s="223">
        <v>21</v>
      </c>
      <c r="C49" s="224">
        <v>21</v>
      </c>
      <c r="D49" s="225" t="s">
        <v>15</v>
      </c>
      <c r="E49" s="226" t="s">
        <v>330</v>
      </c>
      <c r="F49" s="227">
        <v>1610010101</v>
      </c>
      <c r="G49" s="2"/>
      <c r="H49" s="3"/>
      <c r="I49" s="285" t="s">
        <v>15</v>
      </c>
      <c r="J49" s="223">
        <v>21</v>
      </c>
      <c r="K49" s="224">
        <v>22</v>
      </c>
      <c r="L49" s="225" t="s">
        <v>15</v>
      </c>
      <c r="M49" s="226" t="s">
        <v>329</v>
      </c>
      <c r="N49" s="227">
        <v>1610010102</v>
      </c>
      <c r="Q49" s="149">
        <v>21</v>
      </c>
      <c r="R49" s="37">
        <f>VLOOKUP(Q49,CHOOSE({1,2},$K$49:$K$53,$J$49:$J$53),2,0)</f>
        <v>22</v>
      </c>
      <c r="S49" s="150" t="str">
        <f t="shared" si="7"/>
        <v>C</v>
      </c>
      <c r="T49" s="37" t="str">
        <f>VLOOKUP(Q49,$K$49:$M$53,3,FALSE)</f>
        <v>C</v>
      </c>
      <c r="U49" s="151" t="b">
        <f t="shared" si="1"/>
        <v>1</v>
      </c>
      <c r="W49" s="15">
        <v>21</v>
      </c>
      <c r="X49" s="16" t="str">
        <f t="shared" si="8"/>
        <v/>
      </c>
      <c r="Y49" s="16" t="str">
        <f t="shared" si="9"/>
        <v/>
      </c>
      <c r="AD49" s="199">
        <v>312010327</v>
      </c>
      <c r="AE49" s="22"/>
      <c r="AF49" s="22" t="s">
        <v>152</v>
      </c>
      <c r="AG49" t="s">
        <v>379</v>
      </c>
      <c r="AH49" s="199">
        <v>312010327</v>
      </c>
      <c r="AI49" s="22" t="s">
        <v>374</v>
      </c>
    </row>
    <row r="50" spans="1:35">
      <c r="A50" s="286"/>
      <c r="B50" s="228">
        <v>22</v>
      </c>
      <c r="C50" s="229">
        <v>22</v>
      </c>
      <c r="D50" s="230" t="s">
        <v>15</v>
      </c>
      <c r="E50" s="231" t="s">
        <v>329</v>
      </c>
      <c r="F50" s="232">
        <v>1610010102</v>
      </c>
      <c r="G50" s="2"/>
      <c r="H50" s="3"/>
      <c r="I50" s="286"/>
      <c r="J50" s="228">
        <v>22</v>
      </c>
      <c r="K50" s="229">
        <v>21</v>
      </c>
      <c r="L50" s="230" t="s">
        <v>15</v>
      </c>
      <c r="M50" s="231" t="s">
        <v>330</v>
      </c>
      <c r="N50" s="232">
        <v>1610010101</v>
      </c>
      <c r="Q50" s="152">
        <v>22</v>
      </c>
      <c r="R50" s="200">
        <f>VLOOKUP(Q50,CHOOSE({1,2},$K$49:$K$53,$J$49:$J$53),2,0)</f>
        <v>21</v>
      </c>
      <c r="S50" s="1" t="str">
        <f t="shared" si="7"/>
        <v>D</v>
      </c>
      <c r="T50" s="200" t="str">
        <f t="shared" ref="T50:T53" si="12">VLOOKUP(Q50,$K$49:$M$53,3,FALSE)</f>
        <v>D</v>
      </c>
      <c r="U50" s="153" t="b">
        <f t="shared" si="1"/>
        <v>1</v>
      </c>
      <c r="W50" s="15">
        <v>22</v>
      </c>
      <c r="X50" s="16" t="str">
        <f t="shared" si="8"/>
        <v/>
      </c>
      <c r="Y50" s="16" t="str">
        <f t="shared" si="9"/>
        <v/>
      </c>
      <c r="AD50" s="199">
        <v>312010333</v>
      </c>
      <c r="AE50" s="22"/>
      <c r="AF50" s="22" t="s">
        <v>152</v>
      </c>
      <c r="AG50" t="s">
        <v>155</v>
      </c>
      <c r="AH50" s="199">
        <v>312010333</v>
      </c>
      <c r="AI50" s="22" t="s">
        <v>334</v>
      </c>
    </row>
    <row r="51" spans="1:35">
      <c r="A51" s="286"/>
      <c r="B51" s="228">
        <v>23</v>
      </c>
      <c r="C51" s="229">
        <v>23</v>
      </c>
      <c r="D51" s="230" t="s">
        <v>15</v>
      </c>
      <c r="E51" s="231" t="s">
        <v>331</v>
      </c>
      <c r="F51" s="232">
        <v>1610010103</v>
      </c>
      <c r="G51" s="2"/>
      <c r="H51" s="3"/>
      <c r="I51" s="286"/>
      <c r="J51" s="228">
        <v>23</v>
      </c>
      <c r="K51" s="229">
        <v>24</v>
      </c>
      <c r="L51" s="230" t="s">
        <v>15</v>
      </c>
      <c r="M51" s="231" t="s">
        <v>0</v>
      </c>
      <c r="N51" s="232">
        <v>1610010105</v>
      </c>
      <c r="Q51" s="152">
        <v>23</v>
      </c>
      <c r="R51" s="200">
        <f>VLOOKUP(Q51,CHOOSE({1,2},$K$49:$K$53,$J$49:$J$53),2,0)</f>
        <v>25</v>
      </c>
      <c r="S51" s="1" t="str">
        <f t="shared" si="7"/>
        <v>E</v>
      </c>
      <c r="T51" s="200" t="str">
        <f t="shared" si="12"/>
        <v>E</v>
      </c>
      <c r="U51" s="153" t="b">
        <f t="shared" si="1"/>
        <v>1</v>
      </c>
      <c r="W51" s="15">
        <v>23</v>
      </c>
      <c r="X51" s="16" t="str">
        <f t="shared" si="8"/>
        <v/>
      </c>
      <c r="Y51" s="16" t="str">
        <f t="shared" si="9"/>
        <v/>
      </c>
      <c r="AD51" s="199">
        <v>312010404</v>
      </c>
      <c r="AE51" s="22"/>
      <c r="AF51" s="22" t="s">
        <v>152</v>
      </c>
      <c r="AG51" t="s">
        <v>380</v>
      </c>
      <c r="AH51" s="199">
        <v>312010404</v>
      </c>
      <c r="AI51" s="22" t="s">
        <v>374</v>
      </c>
    </row>
    <row r="52" spans="1:35">
      <c r="A52" s="286"/>
      <c r="B52" s="228">
        <v>24</v>
      </c>
      <c r="C52" s="229">
        <v>24</v>
      </c>
      <c r="D52" s="230" t="s">
        <v>15</v>
      </c>
      <c r="E52" s="231" t="s">
        <v>0</v>
      </c>
      <c r="F52" s="232">
        <v>1610010105</v>
      </c>
      <c r="G52" s="2"/>
      <c r="H52" s="3"/>
      <c r="I52" s="286"/>
      <c r="J52" s="228">
        <v>24</v>
      </c>
      <c r="K52" s="229">
        <v>25</v>
      </c>
      <c r="L52" s="230" t="s">
        <v>15</v>
      </c>
      <c r="M52" s="231" t="s">
        <v>330</v>
      </c>
      <c r="N52" s="232">
        <v>1610010104</v>
      </c>
      <c r="Q52" s="152">
        <v>24</v>
      </c>
      <c r="R52" s="200">
        <f>VLOOKUP(Q52,CHOOSE({1,2},$K$49:$K$53,$J$49:$J$53),2,0)</f>
        <v>23</v>
      </c>
      <c r="S52" s="1" t="str">
        <f t="shared" si="7"/>
        <v>A</v>
      </c>
      <c r="T52" s="200" t="str">
        <f>VLOOKUP(Q52,$K$49:$M$53,3,FALSE)</f>
        <v>A</v>
      </c>
      <c r="U52" s="153" t="b">
        <f t="shared" si="1"/>
        <v>1</v>
      </c>
      <c r="W52" s="15">
        <v>24</v>
      </c>
      <c r="X52" s="16" t="str">
        <f t="shared" si="8"/>
        <v/>
      </c>
      <c r="Y52" s="16" t="str">
        <f t="shared" si="9"/>
        <v/>
      </c>
      <c r="AD52" s="199">
        <v>312010506</v>
      </c>
      <c r="AE52" s="22"/>
      <c r="AF52" s="22" t="s">
        <v>152</v>
      </c>
      <c r="AG52" t="s">
        <v>381</v>
      </c>
      <c r="AH52" s="199">
        <v>312010506</v>
      </c>
      <c r="AI52" s="22" t="s">
        <v>374</v>
      </c>
    </row>
    <row r="53" spans="1:35">
      <c r="A53" s="287"/>
      <c r="B53" s="233">
        <v>25</v>
      </c>
      <c r="C53" s="234">
        <v>25</v>
      </c>
      <c r="D53" s="235" t="s">
        <v>15</v>
      </c>
      <c r="E53" s="236" t="s">
        <v>330</v>
      </c>
      <c r="F53" s="237">
        <v>1610010104</v>
      </c>
      <c r="G53" s="2"/>
      <c r="H53" s="3"/>
      <c r="I53" s="287"/>
      <c r="J53" s="233">
        <v>25</v>
      </c>
      <c r="K53" s="234">
        <v>23</v>
      </c>
      <c r="L53" s="235" t="s">
        <v>15</v>
      </c>
      <c r="M53" s="236" t="s">
        <v>331</v>
      </c>
      <c r="N53" s="237">
        <v>1610010103</v>
      </c>
      <c r="Q53" s="154">
        <v>25</v>
      </c>
      <c r="R53" s="201">
        <f>VLOOKUP(Q53,CHOOSE({1,2},$K$49:$K$53,$J$49:$J$53),2,0)</f>
        <v>24</v>
      </c>
      <c r="S53" s="155" t="str">
        <f t="shared" si="7"/>
        <v>C</v>
      </c>
      <c r="T53" s="201" t="str">
        <f t="shared" si="12"/>
        <v>C</v>
      </c>
      <c r="U53" s="156" t="b">
        <f t="shared" si="1"/>
        <v>1</v>
      </c>
      <c r="W53" s="15">
        <v>25</v>
      </c>
      <c r="X53" s="16" t="str">
        <f t="shared" si="8"/>
        <v>C</v>
      </c>
      <c r="Y53" s="16" t="str">
        <f t="shared" si="9"/>
        <v/>
      </c>
      <c r="AD53" s="199">
        <v>312010518</v>
      </c>
      <c r="AE53" s="22"/>
      <c r="AF53" s="22" t="s">
        <v>152</v>
      </c>
      <c r="AG53" t="s">
        <v>382</v>
      </c>
      <c r="AH53" s="199">
        <v>312010518</v>
      </c>
      <c r="AI53" s="22" t="s">
        <v>374</v>
      </c>
    </row>
    <row r="54" spans="1:35" ht="15" customHeight="1">
      <c r="A54" s="288" t="s">
        <v>10</v>
      </c>
      <c r="B54" s="26">
        <v>1</v>
      </c>
      <c r="C54" s="69">
        <v>1</v>
      </c>
      <c r="D54" s="70" t="s">
        <v>11</v>
      </c>
      <c r="E54" s="71" t="s">
        <v>330</v>
      </c>
      <c r="F54" s="72">
        <v>411050104</v>
      </c>
      <c r="G54" s="2"/>
      <c r="H54" s="3"/>
      <c r="I54" s="288" t="s">
        <v>10</v>
      </c>
      <c r="J54" s="26">
        <v>1</v>
      </c>
      <c r="K54" s="69">
        <v>2</v>
      </c>
      <c r="L54" s="70" t="s">
        <v>11</v>
      </c>
      <c r="M54" s="71" t="s">
        <v>1</v>
      </c>
      <c r="N54" s="72">
        <v>411050104</v>
      </c>
      <c r="Q54" s="149">
        <v>1</v>
      </c>
      <c r="R54" s="37">
        <f>VLOOKUP(Q54,CHOOSE({1,2},$K$54:$K$78,$J$54:$J$78),2,0)</f>
        <v>2</v>
      </c>
      <c r="S54" s="150" t="str">
        <f t="shared" si="7"/>
        <v>C</v>
      </c>
      <c r="T54" s="37" t="str">
        <f>VLOOKUP(Q54,$K$54:$M$78,3,FALSE)</f>
        <v>C</v>
      </c>
      <c r="U54" s="151" t="b">
        <f t="shared" si="1"/>
        <v>1</v>
      </c>
      <c r="W54" s="15">
        <v>1</v>
      </c>
      <c r="X54" s="16" t="str">
        <f t="shared" si="8"/>
        <v>C</v>
      </c>
      <c r="Y54" s="16" t="str">
        <f t="shared" si="9"/>
        <v/>
      </c>
      <c r="AD54" s="199">
        <v>312010606</v>
      </c>
      <c r="AE54" s="22"/>
      <c r="AF54" s="22" t="s">
        <v>152</v>
      </c>
      <c r="AG54" t="s">
        <v>383</v>
      </c>
      <c r="AH54" s="199">
        <v>312010606</v>
      </c>
      <c r="AI54" s="22" t="s">
        <v>374</v>
      </c>
    </row>
    <row r="55" spans="1:35">
      <c r="A55" s="289"/>
      <c r="B55" s="27">
        <v>2</v>
      </c>
      <c r="C55" s="73">
        <v>2</v>
      </c>
      <c r="D55" s="74" t="s">
        <v>11</v>
      </c>
      <c r="E55" s="75" t="s">
        <v>1</v>
      </c>
      <c r="F55" s="76">
        <v>411050104</v>
      </c>
      <c r="G55" s="2"/>
      <c r="H55" s="3"/>
      <c r="I55" s="289"/>
      <c r="J55" s="27">
        <v>2</v>
      </c>
      <c r="K55" s="73">
        <v>1</v>
      </c>
      <c r="L55" s="74" t="s">
        <v>11</v>
      </c>
      <c r="M55" s="75" t="s">
        <v>330</v>
      </c>
      <c r="N55" s="76">
        <v>411050104</v>
      </c>
      <c r="Q55" s="152">
        <v>2</v>
      </c>
      <c r="R55" s="200">
        <f>VLOOKUP(Q55,CHOOSE({1,2},$K$54:$K$78,$J$54:$J$78),2,0)</f>
        <v>1</v>
      </c>
      <c r="S55" s="1" t="str">
        <f t="shared" si="7"/>
        <v>B</v>
      </c>
      <c r="T55" s="200" t="str">
        <f t="shared" ref="T55:T78" si="13">VLOOKUP(Q55,$K$54:$M$78,3,FALSE)</f>
        <v>B</v>
      </c>
      <c r="U55" s="153" t="b">
        <f t="shared" si="1"/>
        <v>1</v>
      </c>
      <c r="W55" s="15">
        <v>2</v>
      </c>
      <c r="X55" s="16" t="str">
        <f t="shared" si="8"/>
        <v/>
      </c>
      <c r="Y55" s="16" t="str">
        <f t="shared" si="9"/>
        <v/>
      </c>
      <c r="AD55" s="199">
        <v>312010623</v>
      </c>
      <c r="AE55" s="22"/>
      <c r="AF55" s="22" t="s">
        <v>152</v>
      </c>
      <c r="AG55" t="s">
        <v>157</v>
      </c>
      <c r="AH55" s="199">
        <v>312010623</v>
      </c>
      <c r="AI55" s="22" t="s">
        <v>374</v>
      </c>
    </row>
    <row r="56" spans="1:35">
      <c r="A56" s="289"/>
      <c r="B56" s="27">
        <v>3</v>
      </c>
      <c r="C56" s="73">
        <v>3</v>
      </c>
      <c r="D56" s="74" t="s">
        <v>11</v>
      </c>
      <c r="E56" s="75" t="s">
        <v>329</v>
      </c>
      <c r="F56" s="76">
        <v>411050104</v>
      </c>
      <c r="G56" s="2"/>
      <c r="H56" s="3"/>
      <c r="I56" s="289"/>
      <c r="J56" s="27">
        <v>3</v>
      </c>
      <c r="K56" s="73">
        <v>4</v>
      </c>
      <c r="L56" s="74" t="s">
        <v>11</v>
      </c>
      <c r="M56" s="75" t="s">
        <v>331</v>
      </c>
      <c r="N56" s="76">
        <v>411060101</v>
      </c>
      <c r="Q56" s="152">
        <v>3</v>
      </c>
      <c r="R56" s="200">
        <f>VLOOKUP(Q56,CHOOSE({1,2},$K$54:$K$78,$J$54:$J$78),2,0)</f>
        <v>4</v>
      </c>
      <c r="S56" s="1" t="str">
        <f t="shared" si="7"/>
        <v>D</v>
      </c>
      <c r="T56" s="200" t="str">
        <f t="shared" si="13"/>
        <v>D</v>
      </c>
      <c r="U56" s="153" t="b">
        <f t="shared" si="1"/>
        <v>1</v>
      </c>
      <c r="W56" s="15">
        <v>3</v>
      </c>
      <c r="X56" s="16" t="str">
        <f t="shared" si="8"/>
        <v/>
      </c>
      <c r="Y56" s="16" t="str">
        <f t="shared" si="9"/>
        <v/>
      </c>
      <c r="AD56" s="199">
        <v>312010643</v>
      </c>
      <c r="AE56" s="22"/>
      <c r="AF56" s="22" t="s">
        <v>152</v>
      </c>
      <c r="AG56" t="s">
        <v>384</v>
      </c>
      <c r="AH56" s="199">
        <v>312010643</v>
      </c>
      <c r="AI56" s="22" t="s">
        <v>374</v>
      </c>
    </row>
    <row r="57" spans="1:35">
      <c r="A57" s="289"/>
      <c r="B57" s="27">
        <v>4</v>
      </c>
      <c r="C57" s="73">
        <v>4</v>
      </c>
      <c r="D57" s="74" t="s">
        <v>11</v>
      </c>
      <c r="E57" s="75" t="s">
        <v>331</v>
      </c>
      <c r="F57" s="76">
        <v>411060101</v>
      </c>
      <c r="G57" s="2"/>
      <c r="H57" s="3"/>
      <c r="I57" s="289"/>
      <c r="J57" s="27">
        <v>4</v>
      </c>
      <c r="K57" s="73">
        <v>3</v>
      </c>
      <c r="L57" s="74" t="s">
        <v>11</v>
      </c>
      <c r="M57" s="75" t="s">
        <v>329</v>
      </c>
      <c r="N57" s="76">
        <v>411050104</v>
      </c>
      <c r="Q57" s="152">
        <v>4</v>
      </c>
      <c r="R57" s="200">
        <f>VLOOKUP(Q57,CHOOSE({1,2},$K$54:$K$78,$J$54:$J$78),2,0)</f>
        <v>3</v>
      </c>
      <c r="S57" s="1" t="str">
        <f t="shared" si="7"/>
        <v>E</v>
      </c>
      <c r="T57" s="200" t="str">
        <f t="shared" si="13"/>
        <v>E</v>
      </c>
      <c r="U57" s="153" t="b">
        <f t="shared" si="1"/>
        <v>1</v>
      </c>
      <c r="W57" s="15">
        <v>4</v>
      </c>
      <c r="X57" s="16" t="str">
        <f t="shared" si="8"/>
        <v/>
      </c>
      <c r="Y57" s="16" t="str">
        <f t="shared" si="9"/>
        <v/>
      </c>
      <c r="AD57" s="199">
        <v>312010704</v>
      </c>
      <c r="AE57" s="22"/>
      <c r="AF57" s="22" t="s">
        <v>152</v>
      </c>
      <c r="AG57" t="s">
        <v>385</v>
      </c>
      <c r="AH57" s="199">
        <v>312010704</v>
      </c>
      <c r="AI57" s="22" t="s">
        <v>374</v>
      </c>
    </row>
    <row r="58" spans="1:35">
      <c r="A58" s="289"/>
      <c r="B58" s="27">
        <v>5</v>
      </c>
      <c r="C58" s="73">
        <v>5</v>
      </c>
      <c r="D58" s="74" t="s">
        <v>11</v>
      </c>
      <c r="E58" s="75" t="s">
        <v>1</v>
      </c>
      <c r="F58" s="76">
        <v>411050104</v>
      </c>
      <c r="G58" s="2"/>
      <c r="H58" s="3"/>
      <c r="I58" s="289"/>
      <c r="J58" s="27">
        <v>5</v>
      </c>
      <c r="K58" s="73">
        <v>7</v>
      </c>
      <c r="L58" s="74" t="s">
        <v>11</v>
      </c>
      <c r="M58" s="75" t="s">
        <v>330</v>
      </c>
      <c r="N58" s="76">
        <v>411050104</v>
      </c>
      <c r="Q58" s="152">
        <v>5</v>
      </c>
      <c r="R58" s="200">
        <f>VLOOKUP(Q58,CHOOSE({1,2},$K$54:$K$78,$J$54:$J$78),2,0)</f>
        <v>6</v>
      </c>
      <c r="S58" s="1" t="str">
        <f t="shared" si="7"/>
        <v>B</v>
      </c>
      <c r="T58" s="200" t="str">
        <f t="shared" si="13"/>
        <v>B</v>
      </c>
      <c r="U58" s="153" t="b">
        <f t="shared" si="1"/>
        <v>1</v>
      </c>
      <c r="W58" s="15">
        <v>5</v>
      </c>
      <c r="X58" s="16" t="str">
        <f t="shared" si="8"/>
        <v/>
      </c>
      <c r="Y58" s="16" t="str">
        <f t="shared" si="9"/>
        <v/>
      </c>
      <c r="AD58" s="199">
        <v>312010713</v>
      </c>
      <c r="AE58" s="22"/>
      <c r="AF58" s="22" t="s">
        <v>152</v>
      </c>
      <c r="AG58" t="s">
        <v>386</v>
      </c>
      <c r="AH58" s="199">
        <v>312010713</v>
      </c>
      <c r="AI58" s="22" t="s">
        <v>374</v>
      </c>
    </row>
    <row r="59" spans="1:35" ht="15" customHeight="1">
      <c r="A59" s="289"/>
      <c r="B59" s="27">
        <v>6</v>
      </c>
      <c r="C59" s="73">
        <v>6</v>
      </c>
      <c r="D59" s="74" t="s">
        <v>11</v>
      </c>
      <c r="E59" s="75" t="s">
        <v>329</v>
      </c>
      <c r="F59" s="76">
        <v>411050104</v>
      </c>
      <c r="G59" s="2"/>
      <c r="H59" s="3"/>
      <c r="I59" s="289"/>
      <c r="J59" s="27">
        <v>6</v>
      </c>
      <c r="K59" s="73">
        <v>5</v>
      </c>
      <c r="L59" s="74" t="s">
        <v>11</v>
      </c>
      <c r="M59" s="75" t="s">
        <v>1</v>
      </c>
      <c r="N59" s="76">
        <v>411050104</v>
      </c>
      <c r="Q59" s="152">
        <v>6</v>
      </c>
      <c r="R59" s="200">
        <f>VLOOKUP(Q59,CHOOSE({1,2},$K$54:$K$78,$J$54:$J$78),2,0)</f>
        <v>7</v>
      </c>
      <c r="S59" s="1" t="str">
        <f t="shared" si="7"/>
        <v>D</v>
      </c>
      <c r="T59" s="200" t="str">
        <f t="shared" si="13"/>
        <v>D</v>
      </c>
      <c r="U59" s="153" t="b">
        <f t="shared" si="1"/>
        <v>1</v>
      </c>
      <c r="W59" s="15">
        <v>6</v>
      </c>
      <c r="X59" s="16" t="str">
        <f t="shared" si="8"/>
        <v/>
      </c>
      <c r="Y59" s="16" t="str">
        <f t="shared" si="9"/>
        <v/>
      </c>
      <c r="AD59" s="199">
        <v>312020109</v>
      </c>
      <c r="AE59" s="22"/>
      <c r="AF59" s="22" t="s">
        <v>152</v>
      </c>
      <c r="AG59" t="s">
        <v>387</v>
      </c>
      <c r="AH59" s="199">
        <v>312020109</v>
      </c>
      <c r="AI59" s="22" t="s">
        <v>351</v>
      </c>
    </row>
    <row r="60" spans="1:35" ht="15" customHeight="1">
      <c r="A60" s="289"/>
      <c r="B60" s="27">
        <v>7</v>
      </c>
      <c r="C60" s="73">
        <v>7</v>
      </c>
      <c r="D60" s="74" t="s">
        <v>11</v>
      </c>
      <c r="E60" s="75" t="s">
        <v>330</v>
      </c>
      <c r="F60" s="76">
        <v>411050104</v>
      </c>
      <c r="G60" s="2"/>
      <c r="H60" s="3"/>
      <c r="I60" s="289"/>
      <c r="J60" s="27">
        <v>7</v>
      </c>
      <c r="K60" s="73">
        <v>6</v>
      </c>
      <c r="L60" s="74" t="s">
        <v>11</v>
      </c>
      <c r="M60" s="75" t="s">
        <v>329</v>
      </c>
      <c r="N60" s="76">
        <v>411050104</v>
      </c>
      <c r="Q60" s="152">
        <v>7</v>
      </c>
      <c r="R60" s="200">
        <f>VLOOKUP(Q60,CHOOSE({1,2},$K$54:$K$78,$J$54:$J$78),2,0)</f>
        <v>5</v>
      </c>
      <c r="S60" s="1" t="str">
        <f t="shared" si="7"/>
        <v>C</v>
      </c>
      <c r="T60" s="200" t="str">
        <f t="shared" si="13"/>
        <v>C</v>
      </c>
      <c r="U60" s="153" t="b">
        <f t="shared" si="1"/>
        <v>1</v>
      </c>
      <c r="W60" s="15">
        <v>7</v>
      </c>
      <c r="X60" s="16" t="str">
        <f t="shared" si="8"/>
        <v/>
      </c>
      <c r="Y60" s="16" t="str">
        <f t="shared" si="9"/>
        <v/>
      </c>
      <c r="AD60" s="22">
        <v>709010101</v>
      </c>
      <c r="AE60" s="22"/>
      <c r="AF60" s="22" t="s">
        <v>179</v>
      </c>
      <c r="AG60" t="s">
        <v>388</v>
      </c>
      <c r="AH60" s="22">
        <v>709010101</v>
      </c>
      <c r="AI60" s="22" t="s">
        <v>334</v>
      </c>
    </row>
    <row r="61" spans="1:35">
      <c r="A61" s="289"/>
      <c r="B61" s="27">
        <v>8</v>
      </c>
      <c r="C61" s="73">
        <v>8</v>
      </c>
      <c r="D61" s="74" t="s">
        <v>11</v>
      </c>
      <c r="E61" s="75" t="s">
        <v>329</v>
      </c>
      <c r="F61" s="76">
        <v>411060101</v>
      </c>
      <c r="G61" s="2"/>
      <c r="H61" s="3"/>
      <c r="I61" s="289"/>
      <c r="J61" s="27">
        <v>8</v>
      </c>
      <c r="K61" s="73">
        <v>11</v>
      </c>
      <c r="L61" s="74" t="s">
        <v>11</v>
      </c>
      <c r="M61" s="75" t="s">
        <v>0</v>
      </c>
      <c r="N61" s="76">
        <v>411050104</v>
      </c>
      <c r="Q61" s="152">
        <v>8</v>
      </c>
      <c r="R61" s="200">
        <f>VLOOKUP(Q61,CHOOSE({1,2},$K$54:$K$78,$J$54:$J$78),2,0)</f>
        <v>9</v>
      </c>
      <c r="S61" s="1" t="str">
        <f t="shared" si="7"/>
        <v>D</v>
      </c>
      <c r="T61" s="200" t="str">
        <f t="shared" si="13"/>
        <v>D</v>
      </c>
      <c r="U61" s="153" t="b">
        <f t="shared" si="1"/>
        <v>1</v>
      </c>
      <c r="W61" s="15">
        <v>8</v>
      </c>
      <c r="X61" s="16" t="str">
        <f t="shared" si="8"/>
        <v/>
      </c>
      <c r="Y61" s="16" t="str">
        <f t="shared" si="9"/>
        <v/>
      </c>
      <c r="AD61" s="22">
        <v>709010201</v>
      </c>
      <c r="AE61" s="22"/>
      <c r="AF61" s="22" t="s">
        <v>179</v>
      </c>
      <c r="AG61" t="s">
        <v>389</v>
      </c>
      <c r="AH61" s="22">
        <v>709010201</v>
      </c>
      <c r="AI61" s="22" t="s">
        <v>334</v>
      </c>
    </row>
    <row r="62" spans="1:35">
      <c r="A62" s="289"/>
      <c r="B62" s="27">
        <v>9</v>
      </c>
      <c r="C62" s="73">
        <v>9</v>
      </c>
      <c r="D62" s="74" t="s">
        <v>11</v>
      </c>
      <c r="E62" s="75" t="s">
        <v>331</v>
      </c>
      <c r="F62" s="76">
        <v>409040113</v>
      </c>
      <c r="G62" s="2"/>
      <c r="H62" s="3"/>
      <c r="I62" s="289"/>
      <c r="J62" s="27">
        <v>9</v>
      </c>
      <c r="K62" s="73">
        <v>8</v>
      </c>
      <c r="L62" s="74" t="s">
        <v>11</v>
      </c>
      <c r="M62" s="75" t="s">
        <v>329</v>
      </c>
      <c r="N62" s="76">
        <v>411060101</v>
      </c>
      <c r="Q62" s="152">
        <v>9</v>
      </c>
      <c r="R62" s="200">
        <f>VLOOKUP(Q62,CHOOSE({1,2},$K$54:$K$78,$J$54:$J$78),2,0)</f>
        <v>11</v>
      </c>
      <c r="S62" s="1" t="str">
        <f t="shared" si="7"/>
        <v>E</v>
      </c>
      <c r="T62" s="200" t="str">
        <f t="shared" si="13"/>
        <v>E</v>
      </c>
      <c r="U62" s="153" t="b">
        <f t="shared" si="1"/>
        <v>1</v>
      </c>
      <c r="W62" s="15">
        <v>9</v>
      </c>
      <c r="X62" s="16" t="str">
        <f t="shared" si="8"/>
        <v/>
      </c>
      <c r="Y62" s="16" t="str">
        <f t="shared" si="9"/>
        <v/>
      </c>
      <c r="AD62" s="22">
        <v>709020101</v>
      </c>
      <c r="AE62" s="22"/>
      <c r="AF62" s="22" t="s">
        <v>179</v>
      </c>
      <c r="AG62" t="s">
        <v>390</v>
      </c>
      <c r="AH62" s="22">
        <v>709020101</v>
      </c>
      <c r="AI62" s="22" t="s">
        <v>334</v>
      </c>
    </row>
    <row r="63" spans="1:35">
      <c r="A63" s="289"/>
      <c r="B63" s="27">
        <v>10</v>
      </c>
      <c r="C63" s="73">
        <v>10</v>
      </c>
      <c r="D63" s="74" t="s">
        <v>11</v>
      </c>
      <c r="E63" s="75" t="s">
        <v>329</v>
      </c>
      <c r="F63" s="76">
        <v>411070104</v>
      </c>
      <c r="G63" s="2"/>
      <c r="H63" s="3"/>
      <c r="I63" s="289"/>
      <c r="J63" s="27">
        <v>10</v>
      </c>
      <c r="K63" s="73">
        <v>12</v>
      </c>
      <c r="L63" s="74" t="s">
        <v>11</v>
      </c>
      <c r="M63" s="75" t="s">
        <v>0</v>
      </c>
      <c r="N63" s="76">
        <v>411050104</v>
      </c>
      <c r="Q63" s="152">
        <v>10</v>
      </c>
      <c r="R63" s="200">
        <f>VLOOKUP(Q63,CHOOSE({1,2},$K$54:$K$78,$J$54:$J$78),2,0)</f>
        <v>12</v>
      </c>
      <c r="S63" s="1" t="str">
        <f t="shared" si="7"/>
        <v>D</v>
      </c>
      <c r="T63" s="200" t="str">
        <f t="shared" si="13"/>
        <v>D</v>
      </c>
      <c r="U63" s="153" t="b">
        <f t="shared" si="1"/>
        <v>1</v>
      </c>
      <c r="W63" s="15">
        <v>10</v>
      </c>
      <c r="X63" s="16" t="str">
        <f t="shared" si="8"/>
        <v/>
      </c>
      <c r="Y63" s="16" t="str">
        <f t="shared" si="9"/>
        <v/>
      </c>
      <c r="AD63" s="22">
        <v>709020201</v>
      </c>
      <c r="AE63" s="22"/>
      <c r="AF63" s="22" t="s">
        <v>179</v>
      </c>
      <c r="AG63" t="s">
        <v>391</v>
      </c>
      <c r="AH63" s="22">
        <v>709020201</v>
      </c>
      <c r="AI63" s="22" t="s">
        <v>334</v>
      </c>
    </row>
    <row r="64" spans="1:35" ht="15" customHeight="1">
      <c r="A64" s="289"/>
      <c r="B64" s="27">
        <v>11</v>
      </c>
      <c r="C64" s="73">
        <v>11</v>
      </c>
      <c r="D64" s="74" t="s">
        <v>11</v>
      </c>
      <c r="E64" s="75" t="s">
        <v>0</v>
      </c>
      <c r="F64" s="76">
        <v>411050104</v>
      </c>
      <c r="G64" s="2"/>
      <c r="H64" s="3"/>
      <c r="I64" s="289"/>
      <c r="J64" s="27">
        <v>11</v>
      </c>
      <c r="K64" s="73">
        <v>9</v>
      </c>
      <c r="L64" s="74" t="s">
        <v>11</v>
      </c>
      <c r="M64" s="75" t="s">
        <v>331</v>
      </c>
      <c r="N64" s="76">
        <v>409040113</v>
      </c>
      <c r="Q64" s="152">
        <v>11</v>
      </c>
      <c r="R64" s="200">
        <f>VLOOKUP(Q64,CHOOSE({1,2},$K$54:$K$78,$J$54:$J$78),2,0)</f>
        <v>8</v>
      </c>
      <c r="S64" s="1" t="str">
        <f t="shared" si="7"/>
        <v>A</v>
      </c>
      <c r="T64" s="200" t="str">
        <f t="shared" si="13"/>
        <v>A</v>
      </c>
      <c r="U64" s="153" t="b">
        <f t="shared" si="1"/>
        <v>1</v>
      </c>
      <c r="W64" s="15">
        <v>11</v>
      </c>
      <c r="X64" s="16" t="str">
        <f t="shared" si="8"/>
        <v>A</v>
      </c>
      <c r="Y64" s="16" t="str">
        <f t="shared" si="9"/>
        <v/>
      </c>
      <c r="AD64" s="22">
        <v>709030101</v>
      </c>
      <c r="AE64" s="22"/>
      <c r="AF64" s="22" t="s">
        <v>179</v>
      </c>
      <c r="AG64" t="s">
        <v>392</v>
      </c>
      <c r="AH64" s="22">
        <v>709030101</v>
      </c>
      <c r="AI64" s="22" t="s">
        <v>334</v>
      </c>
    </row>
    <row r="65" spans="1:35">
      <c r="A65" s="289"/>
      <c r="B65" s="27">
        <v>12</v>
      </c>
      <c r="C65" s="73">
        <v>12</v>
      </c>
      <c r="D65" s="74" t="s">
        <v>11</v>
      </c>
      <c r="E65" s="75" t="s">
        <v>0</v>
      </c>
      <c r="F65" s="76">
        <v>411050104</v>
      </c>
      <c r="G65" s="2"/>
      <c r="H65" s="3"/>
      <c r="I65" s="289"/>
      <c r="J65" s="27">
        <v>12</v>
      </c>
      <c r="K65" s="73">
        <v>10</v>
      </c>
      <c r="L65" s="74" t="s">
        <v>11</v>
      </c>
      <c r="M65" s="75" t="s">
        <v>329</v>
      </c>
      <c r="N65" s="76">
        <v>411070104</v>
      </c>
      <c r="Q65" s="152">
        <v>12</v>
      </c>
      <c r="R65" s="200">
        <f>VLOOKUP(Q65,CHOOSE({1,2},$K$54:$K$78,$J$54:$J$78),2,0)</f>
        <v>10</v>
      </c>
      <c r="S65" s="1" t="str">
        <f t="shared" si="7"/>
        <v>A</v>
      </c>
      <c r="T65" s="200" t="str">
        <f t="shared" si="13"/>
        <v>A</v>
      </c>
      <c r="U65" s="153" t="b">
        <f t="shared" si="1"/>
        <v>1</v>
      </c>
      <c r="W65" s="15">
        <v>12</v>
      </c>
      <c r="X65" s="16" t="str">
        <f t="shared" si="8"/>
        <v>A</v>
      </c>
      <c r="Y65" s="16" t="str">
        <f t="shared" si="9"/>
        <v>D</v>
      </c>
      <c r="AD65" s="22">
        <v>709030201</v>
      </c>
      <c r="AE65" s="22"/>
      <c r="AF65" s="22" t="s">
        <v>179</v>
      </c>
      <c r="AG65" t="s">
        <v>301</v>
      </c>
      <c r="AH65" s="22">
        <v>709030201</v>
      </c>
      <c r="AI65" s="22" t="s">
        <v>334</v>
      </c>
    </row>
    <row r="66" spans="1:35">
      <c r="A66" s="289"/>
      <c r="B66" s="27">
        <v>13</v>
      </c>
      <c r="C66" s="73">
        <v>13</v>
      </c>
      <c r="D66" s="74" t="s">
        <v>11</v>
      </c>
      <c r="E66" s="75" t="s">
        <v>330</v>
      </c>
      <c r="F66" s="76">
        <v>411050104</v>
      </c>
      <c r="G66" s="2"/>
      <c r="H66" s="3"/>
      <c r="I66" s="289"/>
      <c r="J66" s="27">
        <v>13</v>
      </c>
      <c r="K66" s="73">
        <v>16</v>
      </c>
      <c r="L66" s="74" t="s">
        <v>11</v>
      </c>
      <c r="M66" s="75" t="s">
        <v>329</v>
      </c>
      <c r="N66" s="76">
        <v>411060101</v>
      </c>
      <c r="Q66" s="152">
        <v>13</v>
      </c>
      <c r="R66" s="200">
        <f>VLOOKUP(Q66,CHOOSE({1,2},$K$54:$K$78,$J$54:$J$78),2,0)</f>
        <v>17</v>
      </c>
      <c r="S66" s="1" t="str">
        <f t="shared" si="7"/>
        <v>C</v>
      </c>
      <c r="T66" s="200" t="str">
        <f t="shared" si="13"/>
        <v>C</v>
      </c>
      <c r="U66" s="153" t="b">
        <f t="shared" si="1"/>
        <v>1</v>
      </c>
      <c r="W66" s="15">
        <v>13</v>
      </c>
      <c r="X66" s="16" t="str">
        <f t="shared" si="8"/>
        <v>C</v>
      </c>
      <c r="Y66" s="16" t="str">
        <f t="shared" si="9"/>
        <v>D</v>
      </c>
      <c r="AD66" s="22">
        <v>709040101</v>
      </c>
      <c r="AE66" s="22"/>
      <c r="AF66" s="22" t="s">
        <v>179</v>
      </c>
      <c r="AG66" t="s">
        <v>393</v>
      </c>
      <c r="AH66" s="22">
        <v>709040101</v>
      </c>
      <c r="AI66" s="22" t="s">
        <v>334</v>
      </c>
    </row>
    <row r="67" spans="1:35">
      <c r="A67" s="289"/>
      <c r="B67" s="27">
        <v>14</v>
      </c>
      <c r="C67" s="73">
        <v>14</v>
      </c>
      <c r="D67" s="74" t="s">
        <v>11</v>
      </c>
      <c r="E67" s="75" t="s">
        <v>330</v>
      </c>
      <c r="F67" s="76">
        <v>411050104</v>
      </c>
      <c r="G67" s="2"/>
      <c r="H67" s="3"/>
      <c r="I67" s="289"/>
      <c r="J67" s="27">
        <v>14</v>
      </c>
      <c r="K67" s="73">
        <v>15</v>
      </c>
      <c r="L67" s="74" t="s">
        <v>11</v>
      </c>
      <c r="M67" s="75" t="s">
        <v>0</v>
      </c>
      <c r="N67" s="76">
        <v>411060101</v>
      </c>
      <c r="Q67" s="152">
        <v>14</v>
      </c>
      <c r="R67" s="200">
        <f>VLOOKUP(Q67,CHOOSE({1,2},$K$54:$K$78,$J$54:$J$78),2,0)</f>
        <v>15</v>
      </c>
      <c r="S67" s="1" t="str">
        <f t="shared" si="7"/>
        <v>C</v>
      </c>
      <c r="T67" s="200" t="str">
        <f t="shared" si="13"/>
        <v>C</v>
      </c>
      <c r="U67" s="153" t="b">
        <f t="shared" si="1"/>
        <v>1</v>
      </c>
      <c r="W67" s="15">
        <v>14</v>
      </c>
      <c r="X67" s="16" t="str">
        <f t="shared" si="8"/>
        <v>C</v>
      </c>
      <c r="Y67" s="16" t="str">
        <f t="shared" si="9"/>
        <v/>
      </c>
      <c r="AD67" s="22">
        <v>709040201</v>
      </c>
      <c r="AE67" s="22"/>
      <c r="AF67" s="22" t="s">
        <v>179</v>
      </c>
      <c r="AG67" t="s">
        <v>394</v>
      </c>
      <c r="AH67" s="22">
        <v>709040201</v>
      </c>
      <c r="AI67" s="22" t="s">
        <v>334</v>
      </c>
    </row>
    <row r="68" spans="1:35">
      <c r="A68" s="289"/>
      <c r="B68" s="27">
        <v>15</v>
      </c>
      <c r="C68" s="73">
        <v>15</v>
      </c>
      <c r="D68" s="74" t="s">
        <v>11</v>
      </c>
      <c r="E68" s="75" t="s">
        <v>0</v>
      </c>
      <c r="F68" s="76">
        <v>411060101</v>
      </c>
      <c r="G68" s="2"/>
      <c r="H68" s="3"/>
      <c r="I68" s="289"/>
      <c r="J68" s="27">
        <v>15</v>
      </c>
      <c r="K68" s="73">
        <v>14</v>
      </c>
      <c r="L68" s="74" t="s">
        <v>11</v>
      </c>
      <c r="M68" s="75" t="s">
        <v>330</v>
      </c>
      <c r="N68" s="76">
        <v>411050104</v>
      </c>
      <c r="Q68" s="152">
        <v>15</v>
      </c>
      <c r="R68" s="200">
        <f>VLOOKUP(Q68,CHOOSE({1,2},$K$54:$K$78,$J$54:$J$78),2,0)</f>
        <v>14</v>
      </c>
      <c r="S68" s="1" t="str">
        <f t="shared" ref="S68:S103" si="14">IF(E68="","",E68)</f>
        <v>A</v>
      </c>
      <c r="T68" s="200" t="str">
        <f t="shared" si="13"/>
        <v>A</v>
      </c>
      <c r="U68" s="153" t="b">
        <f t="shared" ref="U68:U103" si="15">EXACT(T68,S68)</f>
        <v>1</v>
      </c>
      <c r="W68" s="15">
        <v>15</v>
      </c>
      <c r="X68" s="16" t="str">
        <f t="shared" si="8"/>
        <v/>
      </c>
      <c r="Y68" s="16" t="str">
        <f t="shared" si="9"/>
        <v/>
      </c>
      <c r="AD68" s="22">
        <v>709050101</v>
      </c>
      <c r="AE68" s="22"/>
      <c r="AF68" s="22" t="s">
        <v>179</v>
      </c>
      <c r="AG68" t="s">
        <v>395</v>
      </c>
      <c r="AH68" s="22">
        <v>709050101</v>
      </c>
      <c r="AI68" s="22" t="s">
        <v>334</v>
      </c>
    </row>
    <row r="69" spans="1:35" ht="15" customHeight="1">
      <c r="A69" s="289"/>
      <c r="B69" s="27">
        <v>16</v>
      </c>
      <c r="C69" s="73">
        <v>16</v>
      </c>
      <c r="D69" s="74" t="s">
        <v>11</v>
      </c>
      <c r="E69" s="75" t="s">
        <v>329</v>
      </c>
      <c r="F69" s="76">
        <v>411060101</v>
      </c>
      <c r="G69" s="2"/>
      <c r="H69" s="3"/>
      <c r="I69" s="289"/>
      <c r="J69" s="27">
        <v>16</v>
      </c>
      <c r="K69" s="73">
        <v>17</v>
      </c>
      <c r="L69" s="74" t="s">
        <v>11</v>
      </c>
      <c r="M69" s="75" t="s">
        <v>331</v>
      </c>
      <c r="N69" s="76">
        <v>411050104</v>
      </c>
      <c r="Q69" s="152">
        <v>16</v>
      </c>
      <c r="R69" s="200">
        <f>VLOOKUP(Q69,CHOOSE({1,2},$K$54:$K$78,$J$54:$J$78),2,0)</f>
        <v>13</v>
      </c>
      <c r="S69" s="1" t="str">
        <f t="shared" si="14"/>
        <v>D</v>
      </c>
      <c r="T69" s="200" t="str">
        <f t="shared" si="13"/>
        <v>D</v>
      </c>
      <c r="U69" s="153" t="b">
        <f t="shared" si="15"/>
        <v>1</v>
      </c>
      <c r="W69" s="15">
        <v>16</v>
      </c>
      <c r="X69" s="16" t="str">
        <f t="shared" ref="X69:X103" si="16">IF((EXACT(E69,E68))=TRUE,E69,IF(EXACT(E69,E70)=TRUE,E69,""))</f>
        <v/>
      </c>
      <c r="Y69" s="16" t="str">
        <f t="shared" ref="Y69:Y103" si="17">IF((EXACT(M69,M68))=TRUE,M69,IF(EXACT(M69,M70)=TRUE,M69,""))</f>
        <v/>
      </c>
      <c r="AD69" s="22">
        <v>709050201</v>
      </c>
      <c r="AE69" s="22"/>
      <c r="AF69" s="22" t="s">
        <v>179</v>
      </c>
      <c r="AG69" t="s">
        <v>180</v>
      </c>
      <c r="AH69" s="22">
        <v>709050201</v>
      </c>
      <c r="AI69" s="22" t="s">
        <v>334</v>
      </c>
    </row>
    <row r="70" spans="1:35">
      <c r="A70" s="289"/>
      <c r="B70" s="27">
        <v>17</v>
      </c>
      <c r="C70" s="73">
        <v>17</v>
      </c>
      <c r="D70" s="74" t="s">
        <v>11</v>
      </c>
      <c r="E70" s="75" t="s">
        <v>331</v>
      </c>
      <c r="F70" s="76">
        <v>411050104</v>
      </c>
      <c r="G70" s="2"/>
      <c r="H70" s="3"/>
      <c r="I70" s="289"/>
      <c r="J70" s="27">
        <v>17</v>
      </c>
      <c r="K70" s="73">
        <v>13</v>
      </c>
      <c r="L70" s="74" t="s">
        <v>11</v>
      </c>
      <c r="M70" s="75" t="s">
        <v>330</v>
      </c>
      <c r="N70" s="76">
        <v>411050104</v>
      </c>
      <c r="Q70" s="152">
        <v>17</v>
      </c>
      <c r="R70" s="200">
        <f>VLOOKUP(Q70,CHOOSE({1,2},$K$54:$K$78,$J$54:$J$78),2,0)</f>
        <v>16</v>
      </c>
      <c r="S70" s="1" t="str">
        <f t="shared" si="14"/>
        <v>E</v>
      </c>
      <c r="T70" s="200" t="str">
        <f t="shared" si="13"/>
        <v>E</v>
      </c>
      <c r="U70" s="153" t="b">
        <f t="shared" si="15"/>
        <v>1</v>
      </c>
      <c r="W70" s="15">
        <v>17</v>
      </c>
      <c r="X70" s="16" t="str">
        <f t="shared" si="16"/>
        <v/>
      </c>
      <c r="Y70" s="16" t="str">
        <f t="shared" si="17"/>
        <v/>
      </c>
      <c r="AD70" s="22">
        <v>709050301</v>
      </c>
      <c r="AE70" s="22"/>
      <c r="AF70" s="22" t="s">
        <v>179</v>
      </c>
      <c r="AG70" t="s">
        <v>396</v>
      </c>
      <c r="AH70" s="22">
        <v>709050301</v>
      </c>
      <c r="AI70" s="22" t="s">
        <v>334</v>
      </c>
    </row>
    <row r="71" spans="1:35" ht="15" customHeight="1">
      <c r="A71" s="289"/>
      <c r="B71" s="27">
        <v>18</v>
      </c>
      <c r="C71" s="73">
        <v>18</v>
      </c>
      <c r="D71" s="74" t="s">
        <v>11</v>
      </c>
      <c r="E71" s="75" t="s">
        <v>329</v>
      </c>
      <c r="F71" s="76">
        <v>411060101</v>
      </c>
      <c r="G71" s="2"/>
      <c r="H71" s="3"/>
      <c r="I71" s="289"/>
      <c r="J71" s="27">
        <v>18</v>
      </c>
      <c r="K71" s="73">
        <v>20</v>
      </c>
      <c r="L71" s="74" t="s">
        <v>11</v>
      </c>
      <c r="M71" s="75" t="s">
        <v>1</v>
      </c>
      <c r="N71" s="76">
        <v>411060101</v>
      </c>
      <c r="Q71" s="152">
        <v>18</v>
      </c>
      <c r="R71" s="200">
        <f>VLOOKUP(Q71,CHOOSE({1,2},$K$54:$K$78,$J$54:$J$78),2,0)</f>
        <v>20</v>
      </c>
      <c r="S71" s="1" t="str">
        <f t="shared" si="14"/>
        <v>D</v>
      </c>
      <c r="T71" s="200" t="str">
        <f t="shared" si="13"/>
        <v>D</v>
      </c>
      <c r="U71" s="153" t="b">
        <f t="shared" si="15"/>
        <v>1</v>
      </c>
      <c r="W71" s="15">
        <v>18</v>
      </c>
      <c r="X71" s="16" t="str">
        <f t="shared" si="16"/>
        <v/>
      </c>
      <c r="Y71" s="16" t="str">
        <f t="shared" si="17"/>
        <v>B</v>
      </c>
      <c r="AD71" s="22">
        <v>709050401</v>
      </c>
      <c r="AE71" s="22"/>
      <c r="AF71" s="22" t="s">
        <v>179</v>
      </c>
      <c r="AG71" t="s">
        <v>397</v>
      </c>
      <c r="AH71" s="22">
        <v>709050401</v>
      </c>
      <c r="AI71" s="22" t="s">
        <v>334</v>
      </c>
    </row>
    <row r="72" spans="1:35">
      <c r="A72" s="289"/>
      <c r="B72" s="27">
        <v>19</v>
      </c>
      <c r="C72" s="73">
        <v>19</v>
      </c>
      <c r="D72" s="74" t="s">
        <v>11</v>
      </c>
      <c r="E72" s="75" t="s">
        <v>1</v>
      </c>
      <c r="F72" s="76">
        <v>411070104</v>
      </c>
      <c r="G72" s="2"/>
      <c r="H72" s="3"/>
      <c r="I72" s="289"/>
      <c r="J72" s="27">
        <v>19</v>
      </c>
      <c r="K72" s="73">
        <v>21</v>
      </c>
      <c r="L72" s="74" t="s">
        <v>11</v>
      </c>
      <c r="M72" s="75" t="s">
        <v>1</v>
      </c>
      <c r="N72" s="76">
        <v>411070104</v>
      </c>
      <c r="Q72" s="152">
        <v>19</v>
      </c>
      <c r="R72" s="200">
        <f>VLOOKUP(Q72,CHOOSE({1,2},$K$54:$K$78,$J$54:$J$78),2,0)</f>
        <v>21</v>
      </c>
      <c r="S72" s="1" t="str">
        <f t="shared" si="14"/>
        <v>B</v>
      </c>
      <c r="T72" s="200" t="str">
        <f>VLOOKUP(Q72,$K$54:$M$78,3,FALSE)</f>
        <v>B</v>
      </c>
      <c r="U72" s="153" t="b">
        <f t="shared" si="15"/>
        <v>1</v>
      </c>
      <c r="W72" s="15">
        <v>19</v>
      </c>
      <c r="X72" s="16" t="str">
        <f t="shared" si="16"/>
        <v>B</v>
      </c>
      <c r="Y72" s="16" t="str">
        <f t="shared" si="17"/>
        <v>B</v>
      </c>
      <c r="AD72" s="22">
        <v>709050501</v>
      </c>
      <c r="AE72" s="22"/>
      <c r="AF72" s="22" t="s">
        <v>179</v>
      </c>
      <c r="AG72" t="s">
        <v>398</v>
      </c>
      <c r="AH72" s="22">
        <v>709050501</v>
      </c>
      <c r="AI72" s="22" t="s">
        <v>334</v>
      </c>
    </row>
    <row r="73" spans="1:35">
      <c r="A73" s="289"/>
      <c r="B73" s="27">
        <v>20</v>
      </c>
      <c r="C73" s="73">
        <v>20</v>
      </c>
      <c r="D73" s="74" t="s">
        <v>11</v>
      </c>
      <c r="E73" s="75" t="s">
        <v>1</v>
      </c>
      <c r="F73" s="76">
        <v>411060101</v>
      </c>
      <c r="G73" s="2"/>
      <c r="H73" s="3"/>
      <c r="I73" s="289"/>
      <c r="J73" s="27">
        <v>20</v>
      </c>
      <c r="K73" s="73">
        <v>18</v>
      </c>
      <c r="L73" s="74" t="s">
        <v>11</v>
      </c>
      <c r="M73" s="75" t="s">
        <v>329</v>
      </c>
      <c r="N73" s="76">
        <v>411060101</v>
      </c>
      <c r="Q73" s="152">
        <v>20</v>
      </c>
      <c r="R73" s="200">
        <f>VLOOKUP(Q73,CHOOSE({1,2},$K$54:$K$78,$J$54:$J$78),2,0)</f>
        <v>18</v>
      </c>
      <c r="S73" s="1" t="str">
        <f t="shared" si="14"/>
        <v>B</v>
      </c>
      <c r="T73" s="200" t="str">
        <f t="shared" si="13"/>
        <v>B</v>
      </c>
      <c r="U73" s="153" t="b">
        <f t="shared" si="15"/>
        <v>1</v>
      </c>
      <c r="W73" s="15">
        <v>20</v>
      </c>
      <c r="X73" s="16" t="str">
        <f t="shared" si="16"/>
        <v>B</v>
      </c>
      <c r="Y73" s="16" t="str">
        <f t="shared" si="17"/>
        <v/>
      </c>
      <c r="AD73" s="199">
        <v>709050601</v>
      </c>
      <c r="AE73" s="22"/>
      <c r="AF73" s="22" t="s">
        <v>179</v>
      </c>
      <c r="AG73" t="s">
        <v>399</v>
      </c>
      <c r="AH73" s="199">
        <v>709050601</v>
      </c>
      <c r="AI73" s="22" t="s">
        <v>334</v>
      </c>
    </row>
    <row r="74" spans="1:35" ht="15" customHeight="1">
      <c r="A74" s="289"/>
      <c r="B74" s="27">
        <v>21</v>
      </c>
      <c r="C74" s="73">
        <v>21</v>
      </c>
      <c r="D74" s="74" t="s">
        <v>11</v>
      </c>
      <c r="E74" s="75" t="s">
        <v>1</v>
      </c>
      <c r="F74" s="76">
        <v>411070104</v>
      </c>
      <c r="G74" s="2"/>
      <c r="H74" s="3"/>
      <c r="I74" s="289"/>
      <c r="J74" s="27">
        <v>21</v>
      </c>
      <c r="K74" s="73">
        <v>19</v>
      </c>
      <c r="L74" s="74" t="s">
        <v>11</v>
      </c>
      <c r="M74" s="75" t="s">
        <v>1</v>
      </c>
      <c r="N74" s="76">
        <v>411070104</v>
      </c>
      <c r="Q74" s="152">
        <v>21</v>
      </c>
      <c r="R74" s="200">
        <f>VLOOKUP(Q74,CHOOSE({1,2},$K$54:$K$78,$J$54:$J$78),2,0)</f>
        <v>19</v>
      </c>
      <c r="S74" s="1" t="str">
        <f t="shared" si="14"/>
        <v>B</v>
      </c>
      <c r="T74" s="200" t="str">
        <f t="shared" si="13"/>
        <v>B</v>
      </c>
      <c r="U74" s="153" t="b">
        <f t="shared" si="15"/>
        <v>1</v>
      </c>
      <c r="W74" s="15">
        <v>21</v>
      </c>
      <c r="X74" s="16" t="str">
        <f t="shared" si="16"/>
        <v>B</v>
      </c>
      <c r="Y74" s="16" t="str">
        <f t="shared" si="17"/>
        <v/>
      </c>
      <c r="AD74" s="22">
        <v>709060101</v>
      </c>
      <c r="AE74" s="22"/>
      <c r="AF74" s="22" t="s">
        <v>179</v>
      </c>
      <c r="AG74" t="s">
        <v>400</v>
      </c>
      <c r="AH74" s="22">
        <v>709060101</v>
      </c>
      <c r="AI74" s="22" t="s">
        <v>334</v>
      </c>
    </row>
    <row r="75" spans="1:35">
      <c r="A75" s="289"/>
      <c r="B75" s="27">
        <v>22</v>
      </c>
      <c r="C75" s="73">
        <v>22</v>
      </c>
      <c r="D75" s="74" t="s">
        <v>11</v>
      </c>
      <c r="E75" s="75" t="s">
        <v>1</v>
      </c>
      <c r="F75" s="76">
        <v>411050104</v>
      </c>
      <c r="G75" s="2"/>
      <c r="H75" s="3"/>
      <c r="I75" s="289"/>
      <c r="J75" s="27">
        <v>22</v>
      </c>
      <c r="K75" s="73">
        <v>24</v>
      </c>
      <c r="L75" s="74" t="s">
        <v>11</v>
      </c>
      <c r="M75" s="75" t="s">
        <v>329</v>
      </c>
      <c r="N75" s="76">
        <v>411070104</v>
      </c>
      <c r="Q75" s="152">
        <v>22</v>
      </c>
      <c r="R75" s="200">
        <f>VLOOKUP(Q75,CHOOSE({1,2},$K$54:$K$78,$J$54:$J$78),2,0)</f>
        <v>24</v>
      </c>
      <c r="S75" s="1" t="str">
        <f t="shared" si="14"/>
        <v>B</v>
      </c>
      <c r="T75" s="200" t="str">
        <f t="shared" si="13"/>
        <v>B</v>
      </c>
      <c r="U75" s="153" t="b">
        <f t="shared" si="15"/>
        <v>1</v>
      </c>
      <c r="W75" s="15">
        <v>22</v>
      </c>
      <c r="X75" s="16" t="str">
        <f t="shared" si="16"/>
        <v>B</v>
      </c>
      <c r="Y75" s="16" t="str">
        <f t="shared" si="17"/>
        <v/>
      </c>
      <c r="AD75" s="22">
        <v>709060201</v>
      </c>
      <c r="AE75" s="22"/>
      <c r="AF75" s="22" t="s">
        <v>179</v>
      </c>
      <c r="AG75" t="s">
        <v>401</v>
      </c>
      <c r="AH75" s="22">
        <v>709060201</v>
      </c>
      <c r="AI75" s="22" t="s">
        <v>334</v>
      </c>
    </row>
    <row r="76" spans="1:35">
      <c r="A76" s="289"/>
      <c r="B76" s="27">
        <v>23</v>
      </c>
      <c r="C76" s="73">
        <v>23</v>
      </c>
      <c r="D76" s="74" t="s">
        <v>11</v>
      </c>
      <c r="E76" s="75" t="s">
        <v>0</v>
      </c>
      <c r="F76" s="76">
        <v>411070104</v>
      </c>
      <c r="G76" s="2"/>
      <c r="H76" s="3"/>
      <c r="I76" s="289"/>
      <c r="J76" s="27">
        <v>23</v>
      </c>
      <c r="K76" s="73">
        <v>25</v>
      </c>
      <c r="L76" s="74" t="s">
        <v>11</v>
      </c>
      <c r="M76" s="75" t="s">
        <v>0</v>
      </c>
      <c r="N76" s="76">
        <v>411070104</v>
      </c>
      <c r="Q76" s="152">
        <v>23</v>
      </c>
      <c r="R76" s="200">
        <f>VLOOKUP(Q76,CHOOSE({1,2},$K$54:$K$78,$J$54:$J$78),2,0)</f>
        <v>25</v>
      </c>
      <c r="S76" s="1" t="str">
        <f t="shared" si="14"/>
        <v>A</v>
      </c>
      <c r="T76" s="200" t="str">
        <f t="shared" si="13"/>
        <v>A</v>
      </c>
      <c r="U76" s="153" t="b">
        <f t="shared" si="15"/>
        <v>1</v>
      </c>
      <c r="W76" s="15">
        <v>23</v>
      </c>
      <c r="X76" s="16" t="str">
        <f t="shared" si="16"/>
        <v/>
      </c>
      <c r="Y76" s="16" t="str">
        <f t="shared" si="17"/>
        <v/>
      </c>
      <c r="AD76" s="22">
        <v>709070101</v>
      </c>
      <c r="AE76" s="22"/>
      <c r="AF76" s="22" t="s">
        <v>179</v>
      </c>
      <c r="AG76" t="s">
        <v>402</v>
      </c>
      <c r="AH76" s="22">
        <v>709070101</v>
      </c>
      <c r="AI76" s="22" t="s">
        <v>334</v>
      </c>
    </row>
    <row r="77" spans="1:35">
      <c r="A77" s="289"/>
      <c r="B77" s="27">
        <v>24</v>
      </c>
      <c r="C77" s="73">
        <v>24</v>
      </c>
      <c r="D77" s="74" t="s">
        <v>11</v>
      </c>
      <c r="E77" s="75" t="s">
        <v>329</v>
      </c>
      <c r="F77" s="76">
        <v>411070104</v>
      </c>
      <c r="G77" s="2"/>
      <c r="H77" s="3"/>
      <c r="I77" s="289"/>
      <c r="J77" s="27">
        <v>24</v>
      </c>
      <c r="K77" s="73">
        <v>22</v>
      </c>
      <c r="L77" s="74" t="s">
        <v>11</v>
      </c>
      <c r="M77" s="75" t="s">
        <v>1</v>
      </c>
      <c r="N77" s="76">
        <v>411050104</v>
      </c>
      <c r="Q77" s="152">
        <v>24</v>
      </c>
      <c r="R77" s="200">
        <f>VLOOKUP(Q77,CHOOSE({1,2},$K$54:$K$78,$J$54:$J$78),2,0)</f>
        <v>22</v>
      </c>
      <c r="S77" s="1" t="str">
        <f t="shared" si="14"/>
        <v>D</v>
      </c>
      <c r="T77" s="200" t="str">
        <f t="shared" si="13"/>
        <v>D</v>
      </c>
      <c r="U77" s="153" t="b">
        <f t="shared" si="15"/>
        <v>1</v>
      </c>
      <c r="W77" s="15">
        <v>24</v>
      </c>
      <c r="X77" s="16" t="str">
        <f t="shared" si="16"/>
        <v/>
      </c>
      <c r="Y77" s="16" t="str">
        <f t="shared" si="17"/>
        <v/>
      </c>
      <c r="AD77" s="22">
        <v>709070201</v>
      </c>
      <c r="AE77" s="22"/>
      <c r="AF77" s="22" t="s">
        <v>179</v>
      </c>
      <c r="AG77" t="s">
        <v>403</v>
      </c>
      <c r="AH77" s="22">
        <v>709070201</v>
      </c>
      <c r="AI77" s="22" t="s">
        <v>334</v>
      </c>
    </row>
    <row r="78" spans="1:35">
      <c r="A78" s="290"/>
      <c r="B78" s="61">
        <v>25</v>
      </c>
      <c r="C78" s="121">
        <v>25</v>
      </c>
      <c r="D78" s="122" t="s">
        <v>11</v>
      </c>
      <c r="E78" s="123" t="s">
        <v>0</v>
      </c>
      <c r="F78" s="124">
        <v>411070104</v>
      </c>
      <c r="G78" s="2"/>
      <c r="H78" s="3"/>
      <c r="I78" s="290"/>
      <c r="J78" s="61">
        <v>25</v>
      </c>
      <c r="K78" s="121">
        <v>23</v>
      </c>
      <c r="L78" s="122" t="s">
        <v>11</v>
      </c>
      <c r="M78" s="123" t="s">
        <v>0</v>
      </c>
      <c r="N78" s="124">
        <v>411070104</v>
      </c>
      <c r="Q78" s="154">
        <v>25</v>
      </c>
      <c r="R78" s="201">
        <f>VLOOKUP(Q78,CHOOSE({1,2},$K$54:$K$78,$J$54:$J$78),2,0)</f>
        <v>23</v>
      </c>
      <c r="S78" s="155" t="str">
        <f t="shared" si="14"/>
        <v>A</v>
      </c>
      <c r="T78" s="201" t="str">
        <f t="shared" si="13"/>
        <v>A</v>
      </c>
      <c r="U78" s="156" t="b">
        <f t="shared" si="15"/>
        <v>1</v>
      </c>
      <c r="W78" s="15">
        <v>25</v>
      </c>
      <c r="X78" s="16" t="str">
        <f t="shared" si="16"/>
        <v/>
      </c>
      <c r="Y78" s="16" t="str">
        <f t="shared" si="17"/>
        <v/>
      </c>
      <c r="AD78" s="22">
        <v>709090101</v>
      </c>
      <c r="AE78" s="22"/>
      <c r="AF78" s="22" t="s">
        <v>179</v>
      </c>
      <c r="AG78" t="s">
        <v>404</v>
      </c>
      <c r="AH78" s="22">
        <v>709090101</v>
      </c>
      <c r="AI78" s="22" t="s">
        <v>334</v>
      </c>
    </row>
    <row r="79" spans="1:35" ht="15" customHeight="1">
      <c r="A79" s="247" t="s">
        <v>16</v>
      </c>
      <c r="B79" s="62">
        <v>1</v>
      </c>
      <c r="C79" s="125">
        <v>1</v>
      </c>
      <c r="D79" s="126" t="s">
        <v>195</v>
      </c>
      <c r="E79" s="127" t="s">
        <v>1</v>
      </c>
      <c r="F79" s="128">
        <v>103020104</v>
      </c>
      <c r="G79" s="2"/>
      <c r="H79" s="3"/>
      <c r="I79" s="248" t="s">
        <v>16</v>
      </c>
      <c r="J79" s="35">
        <v>1</v>
      </c>
      <c r="K79" s="93">
        <v>4</v>
      </c>
      <c r="L79" s="94" t="s">
        <v>195</v>
      </c>
      <c r="M79" s="95" t="s">
        <v>329</v>
      </c>
      <c r="N79" s="96">
        <v>103020102</v>
      </c>
      <c r="Q79" s="149">
        <v>1</v>
      </c>
      <c r="R79" s="37">
        <f>VLOOKUP(Q79,CHOOSE({1,2},$K$79:$K$87,$J$79:$J$87),2,0)</f>
        <v>4</v>
      </c>
      <c r="S79" s="150" t="str">
        <f t="shared" si="14"/>
        <v>B</v>
      </c>
      <c r="T79" s="37" t="str">
        <f>VLOOKUP(Q79,$K$79:$M$87,3,FALSE)</f>
        <v>B</v>
      </c>
      <c r="U79" s="151" t="b">
        <f t="shared" si="15"/>
        <v>1</v>
      </c>
      <c r="W79" s="15">
        <v>1</v>
      </c>
      <c r="X79" s="16" t="str">
        <f t="shared" si="16"/>
        <v/>
      </c>
      <c r="Y79" s="16" t="str">
        <f t="shared" si="17"/>
        <v/>
      </c>
      <c r="AD79" s="199">
        <v>709090201</v>
      </c>
      <c r="AE79" s="22"/>
      <c r="AF79" s="22" t="s">
        <v>179</v>
      </c>
      <c r="AG79" t="s">
        <v>405</v>
      </c>
      <c r="AH79" s="199">
        <v>709090201</v>
      </c>
      <c r="AI79" s="22" t="s">
        <v>334</v>
      </c>
    </row>
    <row r="80" spans="1:35">
      <c r="A80" s="248"/>
      <c r="B80" s="35">
        <v>2</v>
      </c>
      <c r="C80" s="93">
        <v>2</v>
      </c>
      <c r="D80" s="94" t="s">
        <v>195</v>
      </c>
      <c r="E80" s="95" t="s">
        <v>329</v>
      </c>
      <c r="F80" s="96">
        <v>101040102</v>
      </c>
      <c r="G80" s="2"/>
      <c r="H80" s="3"/>
      <c r="I80" s="248"/>
      <c r="J80" s="35">
        <v>2</v>
      </c>
      <c r="K80" s="93">
        <v>3</v>
      </c>
      <c r="L80" s="94" t="s">
        <v>195</v>
      </c>
      <c r="M80" s="95" t="s">
        <v>331</v>
      </c>
      <c r="N80" s="96">
        <v>103070101</v>
      </c>
      <c r="Q80" s="152">
        <v>2</v>
      </c>
      <c r="R80" s="200">
        <f>VLOOKUP(Q80,CHOOSE({1,2},$K$79:$K$87,$J$79:$J$87),2,0)</f>
        <v>5</v>
      </c>
      <c r="S80" s="1" t="str">
        <f t="shared" si="14"/>
        <v>D</v>
      </c>
      <c r="T80" s="200" t="str">
        <f t="shared" ref="T80:T87" si="18">VLOOKUP(Q80,$K$79:$M$87,3,FALSE)</f>
        <v>D</v>
      </c>
      <c r="U80" s="153" t="b">
        <f t="shared" si="15"/>
        <v>1</v>
      </c>
      <c r="W80" s="15">
        <v>2</v>
      </c>
      <c r="X80" s="16" t="str">
        <f t="shared" si="16"/>
        <v/>
      </c>
      <c r="Y80" s="16" t="str">
        <f t="shared" si="17"/>
        <v/>
      </c>
      <c r="AD80" s="22">
        <v>710010101</v>
      </c>
      <c r="AE80" s="22"/>
      <c r="AF80" s="22" t="s">
        <v>179</v>
      </c>
      <c r="AG80" t="s">
        <v>406</v>
      </c>
      <c r="AH80" s="22">
        <v>710010101</v>
      </c>
      <c r="AI80" s="22" t="s">
        <v>348</v>
      </c>
    </row>
    <row r="81" spans="1:35">
      <c r="A81" s="248"/>
      <c r="B81" s="35">
        <v>3</v>
      </c>
      <c r="C81" s="93">
        <v>3</v>
      </c>
      <c r="D81" s="94" t="s">
        <v>195</v>
      </c>
      <c r="E81" s="95" t="s">
        <v>331</v>
      </c>
      <c r="F81" s="96">
        <v>103070101</v>
      </c>
      <c r="G81" s="2"/>
      <c r="H81" s="3"/>
      <c r="I81" s="248"/>
      <c r="J81" s="35">
        <v>3</v>
      </c>
      <c r="K81" s="93">
        <v>5</v>
      </c>
      <c r="L81" s="94" t="s">
        <v>195</v>
      </c>
      <c r="M81" s="95" t="s">
        <v>330</v>
      </c>
      <c r="N81" s="96">
        <v>103020102</v>
      </c>
      <c r="Q81" s="152">
        <v>3</v>
      </c>
      <c r="R81" s="200">
        <f>VLOOKUP(Q81,CHOOSE({1,2},$K$79:$K$87,$J$79:$J$87),2,0)</f>
        <v>2</v>
      </c>
      <c r="S81" s="1" t="str">
        <f t="shared" si="14"/>
        <v>E</v>
      </c>
      <c r="T81" s="200" t="str">
        <f t="shared" si="18"/>
        <v>E</v>
      </c>
      <c r="U81" s="153" t="b">
        <f t="shared" si="15"/>
        <v>1</v>
      </c>
      <c r="W81" s="15">
        <v>3</v>
      </c>
      <c r="X81" s="16" t="str">
        <f t="shared" si="16"/>
        <v/>
      </c>
      <c r="Y81" s="16" t="str">
        <f t="shared" si="17"/>
        <v/>
      </c>
      <c r="AD81" s="22">
        <v>710010201</v>
      </c>
      <c r="AE81" s="22"/>
      <c r="AF81" s="22" t="s">
        <v>179</v>
      </c>
      <c r="AG81" t="s">
        <v>407</v>
      </c>
      <c r="AH81" s="22">
        <v>710010201</v>
      </c>
      <c r="AI81" s="22" t="s">
        <v>348</v>
      </c>
    </row>
    <row r="82" spans="1:35">
      <c r="A82" s="248"/>
      <c r="B82" s="35">
        <v>4</v>
      </c>
      <c r="C82" s="93">
        <v>4</v>
      </c>
      <c r="D82" s="94" t="s">
        <v>195</v>
      </c>
      <c r="E82" s="95" t="s">
        <v>329</v>
      </c>
      <c r="F82" s="96">
        <v>103020102</v>
      </c>
      <c r="G82" s="2"/>
      <c r="H82" s="3"/>
      <c r="I82" s="248"/>
      <c r="J82" s="35">
        <v>4</v>
      </c>
      <c r="K82" s="93">
        <v>1</v>
      </c>
      <c r="L82" s="94" t="s">
        <v>195</v>
      </c>
      <c r="M82" s="95" t="s">
        <v>1</v>
      </c>
      <c r="N82" s="96">
        <v>103020104</v>
      </c>
      <c r="Q82" s="152">
        <v>4</v>
      </c>
      <c r="R82" s="200">
        <f>VLOOKUP(Q82,CHOOSE({1,2},$K$79:$K$87,$J$79:$J$87),2,0)</f>
        <v>1</v>
      </c>
      <c r="S82" s="1" t="str">
        <f t="shared" si="14"/>
        <v>D</v>
      </c>
      <c r="T82" s="200" t="str">
        <f t="shared" si="18"/>
        <v>D</v>
      </c>
      <c r="U82" s="153" t="b">
        <f t="shared" si="15"/>
        <v>1</v>
      </c>
      <c r="W82" s="15">
        <v>4</v>
      </c>
      <c r="X82" s="16" t="str">
        <f t="shared" si="16"/>
        <v/>
      </c>
      <c r="Y82" s="16" t="str">
        <f t="shared" si="17"/>
        <v/>
      </c>
      <c r="AD82" s="22">
        <v>710010301</v>
      </c>
      <c r="AE82" s="22"/>
      <c r="AF82" s="22" t="s">
        <v>179</v>
      </c>
      <c r="AG82" t="s">
        <v>408</v>
      </c>
      <c r="AH82" s="22">
        <v>710010301</v>
      </c>
      <c r="AI82" s="22" t="s">
        <v>348</v>
      </c>
    </row>
    <row r="83" spans="1:35">
      <c r="A83" s="248"/>
      <c r="B83" s="35">
        <v>5</v>
      </c>
      <c r="C83" s="93">
        <v>5</v>
      </c>
      <c r="D83" s="94" t="s">
        <v>195</v>
      </c>
      <c r="E83" s="95" t="s">
        <v>330</v>
      </c>
      <c r="F83" s="96">
        <v>103020102</v>
      </c>
      <c r="G83" s="2"/>
      <c r="H83" s="3"/>
      <c r="I83" s="248"/>
      <c r="J83" s="35">
        <v>5</v>
      </c>
      <c r="K83" s="93">
        <v>2</v>
      </c>
      <c r="L83" s="94" t="s">
        <v>195</v>
      </c>
      <c r="M83" s="95" t="s">
        <v>329</v>
      </c>
      <c r="N83" s="96">
        <v>101040102</v>
      </c>
      <c r="Q83" s="152">
        <v>5</v>
      </c>
      <c r="R83" s="200">
        <f>VLOOKUP(Q83,CHOOSE({1,2},$K$79:$K$87,$J$79:$J$87),2,0)</f>
        <v>3</v>
      </c>
      <c r="S83" s="1" t="str">
        <f t="shared" si="14"/>
        <v>C</v>
      </c>
      <c r="T83" s="200" t="str">
        <f t="shared" si="18"/>
        <v>C</v>
      </c>
      <c r="U83" s="153" t="b">
        <f t="shared" si="15"/>
        <v>1</v>
      </c>
      <c r="W83" s="15">
        <v>5</v>
      </c>
      <c r="X83" s="16" t="str">
        <f t="shared" si="16"/>
        <v/>
      </c>
      <c r="Y83" s="16" t="str">
        <f t="shared" si="17"/>
        <v/>
      </c>
      <c r="AD83" s="22">
        <v>710010401</v>
      </c>
      <c r="AE83" s="22"/>
      <c r="AF83" s="22" t="s">
        <v>179</v>
      </c>
      <c r="AG83" t="s">
        <v>409</v>
      </c>
      <c r="AH83" s="22">
        <v>710010401</v>
      </c>
      <c r="AI83" s="22" t="s">
        <v>348</v>
      </c>
    </row>
    <row r="84" spans="1:35" ht="15" customHeight="1">
      <c r="A84" s="248"/>
      <c r="B84" s="35">
        <v>6</v>
      </c>
      <c r="C84" s="93">
        <v>6</v>
      </c>
      <c r="D84" s="94" t="s">
        <v>195</v>
      </c>
      <c r="E84" s="95" t="s">
        <v>331</v>
      </c>
      <c r="F84" s="96">
        <v>103020105</v>
      </c>
      <c r="G84" s="2"/>
      <c r="H84" s="3"/>
      <c r="I84" s="248"/>
      <c r="J84" s="35">
        <v>6</v>
      </c>
      <c r="K84" s="93">
        <v>8</v>
      </c>
      <c r="L84" s="94" t="s">
        <v>195</v>
      </c>
      <c r="M84" s="95" t="s">
        <v>0</v>
      </c>
      <c r="N84" s="96">
        <v>101040101</v>
      </c>
      <c r="Q84" s="152">
        <v>6</v>
      </c>
      <c r="R84" s="200">
        <f>VLOOKUP(Q84,CHOOSE({1,2},$K$79:$K$87,$J$79:$J$87),2,0)</f>
        <v>9</v>
      </c>
      <c r="S84" s="1" t="str">
        <f t="shared" si="14"/>
        <v>E</v>
      </c>
      <c r="T84" s="200" t="str">
        <f t="shared" si="18"/>
        <v>E</v>
      </c>
      <c r="U84" s="153" t="b">
        <f t="shared" si="15"/>
        <v>1</v>
      </c>
      <c r="W84" s="15">
        <v>6</v>
      </c>
      <c r="X84" s="16" t="str">
        <f t="shared" si="16"/>
        <v/>
      </c>
      <c r="Y84" s="16" t="str">
        <f t="shared" si="17"/>
        <v/>
      </c>
      <c r="AD84" s="22">
        <v>710010501</v>
      </c>
      <c r="AE84" s="22"/>
      <c r="AF84" s="22" t="s">
        <v>179</v>
      </c>
      <c r="AG84" t="s">
        <v>410</v>
      </c>
      <c r="AH84" s="22">
        <v>710010501</v>
      </c>
      <c r="AI84" s="22" t="s">
        <v>348</v>
      </c>
    </row>
    <row r="85" spans="1:35">
      <c r="A85" s="248"/>
      <c r="B85" s="35">
        <v>7</v>
      </c>
      <c r="C85" s="93">
        <v>7</v>
      </c>
      <c r="D85" s="94" t="s">
        <v>195</v>
      </c>
      <c r="E85" s="95" t="s">
        <v>329</v>
      </c>
      <c r="F85" s="96">
        <v>103020101</v>
      </c>
      <c r="G85" s="2"/>
      <c r="H85" s="3"/>
      <c r="I85" s="248"/>
      <c r="J85" s="35">
        <v>7</v>
      </c>
      <c r="K85" s="93">
        <v>9</v>
      </c>
      <c r="L85" s="94" t="s">
        <v>195</v>
      </c>
      <c r="M85" s="95" t="s">
        <v>330</v>
      </c>
      <c r="N85" s="96">
        <v>101040102</v>
      </c>
      <c r="Q85" s="152">
        <v>7</v>
      </c>
      <c r="R85" s="200">
        <f>VLOOKUP(Q85,CHOOSE({1,2},$K$79:$K$87,$J$79:$J$87),2,0)</f>
        <v>8</v>
      </c>
      <c r="S85" s="1" t="str">
        <f t="shared" si="14"/>
        <v>D</v>
      </c>
      <c r="T85" s="200" t="str">
        <f t="shared" si="18"/>
        <v>D</v>
      </c>
      <c r="U85" s="153" t="b">
        <f t="shared" si="15"/>
        <v>1</v>
      </c>
      <c r="W85" s="15">
        <v>7</v>
      </c>
      <c r="X85" s="16" t="str">
        <f t="shared" si="16"/>
        <v/>
      </c>
      <c r="Y85" s="16" t="str">
        <f t="shared" si="17"/>
        <v/>
      </c>
      <c r="AD85" s="22">
        <v>710020101</v>
      </c>
      <c r="AE85" s="22"/>
      <c r="AF85" s="22" t="s">
        <v>179</v>
      </c>
      <c r="AG85" t="s">
        <v>411</v>
      </c>
      <c r="AH85" s="22">
        <v>710020101</v>
      </c>
      <c r="AI85" s="22" t="s">
        <v>348</v>
      </c>
    </row>
    <row r="86" spans="1:35">
      <c r="A86" s="248"/>
      <c r="B86" s="35">
        <v>8</v>
      </c>
      <c r="C86" s="93">
        <v>8</v>
      </c>
      <c r="D86" s="94" t="s">
        <v>195</v>
      </c>
      <c r="E86" s="95" t="s">
        <v>0</v>
      </c>
      <c r="F86" s="96">
        <v>101040101</v>
      </c>
      <c r="G86" s="2"/>
      <c r="H86" s="3"/>
      <c r="I86" s="248"/>
      <c r="J86" s="35">
        <v>8</v>
      </c>
      <c r="K86" s="93">
        <v>7</v>
      </c>
      <c r="L86" s="94" t="s">
        <v>195</v>
      </c>
      <c r="M86" s="95" t="s">
        <v>329</v>
      </c>
      <c r="N86" s="96">
        <v>103020101</v>
      </c>
      <c r="Q86" s="152">
        <v>8</v>
      </c>
      <c r="R86" s="200">
        <f>VLOOKUP(Q86,CHOOSE({1,2},$K$79:$K$87,$J$79:$J$87),2,0)</f>
        <v>6</v>
      </c>
      <c r="S86" s="1" t="str">
        <f t="shared" si="14"/>
        <v>A</v>
      </c>
      <c r="T86" s="200" t="str">
        <f t="shared" si="18"/>
        <v>A</v>
      </c>
      <c r="U86" s="153" t="b">
        <f t="shared" si="15"/>
        <v>1</v>
      </c>
      <c r="W86" s="15">
        <v>8</v>
      </c>
      <c r="X86" s="16" t="str">
        <f t="shared" si="16"/>
        <v/>
      </c>
      <c r="Y86" s="16" t="str">
        <f t="shared" si="17"/>
        <v/>
      </c>
      <c r="AD86" s="22">
        <v>710020201</v>
      </c>
      <c r="AE86" s="22"/>
      <c r="AF86" s="22" t="s">
        <v>179</v>
      </c>
      <c r="AG86" t="s">
        <v>412</v>
      </c>
      <c r="AH86" s="22">
        <v>710020201</v>
      </c>
      <c r="AI86" s="22" t="s">
        <v>348</v>
      </c>
    </row>
    <row r="87" spans="1:35">
      <c r="A87" s="249"/>
      <c r="B87" s="63">
        <v>9</v>
      </c>
      <c r="C87" s="129">
        <v>9</v>
      </c>
      <c r="D87" s="130" t="s">
        <v>195</v>
      </c>
      <c r="E87" s="131" t="s">
        <v>330</v>
      </c>
      <c r="F87" s="132">
        <v>101040102</v>
      </c>
      <c r="G87" s="2"/>
      <c r="H87" s="3"/>
      <c r="I87" s="248"/>
      <c r="J87" s="35">
        <v>9</v>
      </c>
      <c r="K87" s="93">
        <v>6</v>
      </c>
      <c r="L87" s="94" t="s">
        <v>195</v>
      </c>
      <c r="M87" s="95" t="s">
        <v>331</v>
      </c>
      <c r="N87" s="96">
        <v>103020105</v>
      </c>
      <c r="Q87" s="154">
        <v>9</v>
      </c>
      <c r="R87" s="201">
        <f>VLOOKUP(Q87,CHOOSE({1,2},$K$79:$K$87,$J$79:$J$87),2,0)</f>
        <v>7</v>
      </c>
      <c r="S87" s="155" t="str">
        <f t="shared" si="14"/>
        <v>C</v>
      </c>
      <c r="T87" s="201" t="str">
        <f t="shared" si="18"/>
        <v>C</v>
      </c>
      <c r="U87" s="156" t="b">
        <f t="shared" si="15"/>
        <v>1</v>
      </c>
      <c r="W87" s="15">
        <v>9</v>
      </c>
      <c r="X87" s="16" t="str">
        <f t="shared" si="16"/>
        <v/>
      </c>
      <c r="Y87" s="16" t="str">
        <f t="shared" si="17"/>
        <v/>
      </c>
      <c r="AD87" s="22">
        <v>710020301</v>
      </c>
      <c r="AE87" s="22"/>
      <c r="AF87" s="22" t="s">
        <v>179</v>
      </c>
      <c r="AG87" t="s">
        <v>413</v>
      </c>
      <c r="AH87" s="22">
        <v>710020301</v>
      </c>
      <c r="AI87" s="22" t="s">
        <v>348</v>
      </c>
    </row>
    <row r="88" spans="1:35" ht="15" customHeight="1">
      <c r="A88" s="269" t="s">
        <v>17</v>
      </c>
      <c r="B88" s="157">
        <v>10</v>
      </c>
      <c r="C88" s="144">
        <v>10</v>
      </c>
      <c r="D88" s="145" t="s">
        <v>196</v>
      </c>
      <c r="E88" s="146" t="s">
        <v>331</v>
      </c>
      <c r="F88" s="147">
        <v>210010100</v>
      </c>
      <c r="G88" s="2"/>
      <c r="H88" s="3"/>
      <c r="I88" s="269" t="s">
        <v>17</v>
      </c>
      <c r="J88" s="157">
        <v>10</v>
      </c>
      <c r="K88" s="144">
        <v>12</v>
      </c>
      <c r="L88" s="145" t="s">
        <v>196</v>
      </c>
      <c r="M88" s="146" t="s">
        <v>330</v>
      </c>
      <c r="N88" s="147">
        <v>210010102</v>
      </c>
      <c r="Q88" s="149">
        <v>10</v>
      </c>
      <c r="R88" s="37">
        <f>VLOOKUP(Q88,CHOOSE({1,2},$K$88:$K$95,$J$88:$J$95),2,0)</f>
        <v>12</v>
      </c>
      <c r="S88" s="150" t="str">
        <f t="shared" si="14"/>
        <v>E</v>
      </c>
      <c r="T88" s="37" t="str">
        <f>VLOOKUP(Q88,$K$88:$M$95,3,FALSE)</f>
        <v>E</v>
      </c>
      <c r="U88" s="151" t="b">
        <f t="shared" si="15"/>
        <v>1</v>
      </c>
      <c r="W88" s="15">
        <v>10</v>
      </c>
      <c r="X88" s="16" t="str">
        <f t="shared" si="16"/>
        <v/>
      </c>
      <c r="Y88" s="16" t="str">
        <f t="shared" si="17"/>
        <v/>
      </c>
      <c r="AD88" s="22">
        <v>710030101</v>
      </c>
      <c r="AE88" s="22"/>
      <c r="AF88" s="22" t="s">
        <v>179</v>
      </c>
      <c r="AG88" t="s">
        <v>414</v>
      </c>
      <c r="AH88" s="22">
        <v>710030101</v>
      </c>
      <c r="AI88" s="22" t="s">
        <v>348</v>
      </c>
    </row>
    <row r="89" spans="1:35" ht="15" customHeight="1">
      <c r="A89" s="270"/>
      <c r="B89" s="30">
        <v>11</v>
      </c>
      <c r="C89" s="82">
        <v>11</v>
      </c>
      <c r="D89" s="83" t="s">
        <v>196</v>
      </c>
      <c r="E89" s="84" t="s">
        <v>0</v>
      </c>
      <c r="F89" s="85">
        <v>210010103</v>
      </c>
      <c r="G89" s="2"/>
      <c r="H89" s="3"/>
      <c r="I89" s="270"/>
      <c r="J89" s="30">
        <v>11</v>
      </c>
      <c r="K89" s="82">
        <v>13</v>
      </c>
      <c r="L89" s="83" t="s">
        <v>196</v>
      </c>
      <c r="M89" s="84" t="s">
        <v>331</v>
      </c>
      <c r="N89" s="85">
        <v>210010102</v>
      </c>
      <c r="Q89" s="152">
        <v>11</v>
      </c>
      <c r="R89" s="200">
        <f>VLOOKUP(Q89,CHOOSE({1,2},$K$88:$K$95,$J$88:$J$95),2,0)</f>
        <v>13</v>
      </c>
      <c r="S89" s="1" t="str">
        <f t="shared" si="14"/>
        <v>A</v>
      </c>
      <c r="T89" s="200" t="str">
        <f t="shared" ref="T89:T95" si="19">VLOOKUP(Q89,$K$88:$M$95,3,FALSE)</f>
        <v>A</v>
      </c>
      <c r="U89" s="153" t="b">
        <f t="shared" si="15"/>
        <v>1</v>
      </c>
      <c r="W89" s="15">
        <v>11</v>
      </c>
      <c r="X89" s="16" t="str">
        <f t="shared" si="16"/>
        <v/>
      </c>
      <c r="Y89" s="16" t="str">
        <f t="shared" si="17"/>
        <v>E</v>
      </c>
      <c r="AD89" s="22">
        <v>710030201</v>
      </c>
      <c r="AE89" s="22"/>
      <c r="AF89" s="22" t="s">
        <v>179</v>
      </c>
      <c r="AG89" t="s">
        <v>415</v>
      </c>
      <c r="AH89" s="22">
        <v>710030201</v>
      </c>
      <c r="AI89" s="22" t="s">
        <v>348</v>
      </c>
    </row>
    <row r="90" spans="1:35">
      <c r="A90" s="270"/>
      <c r="B90" s="30">
        <v>12</v>
      </c>
      <c r="C90" s="82">
        <v>12</v>
      </c>
      <c r="D90" s="83" t="s">
        <v>196</v>
      </c>
      <c r="E90" s="84" t="s">
        <v>330</v>
      </c>
      <c r="F90" s="85">
        <v>210010102</v>
      </c>
      <c r="G90" s="2"/>
      <c r="H90" s="3"/>
      <c r="I90" s="270"/>
      <c r="J90" s="30">
        <v>12</v>
      </c>
      <c r="K90" s="82">
        <v>10</v>
      </c>
      <c r="L90" s="83" t="s">
        <v>196</v>
      </c>
      <c r="M90" s="84" t="s">
        <v>331</v>
      </c>
      <c r="N90" s="85">
        <v>210010100</v>
      </c>
      <c r="Q90" s="152">
        <v>12</v>
      </c>
      <c r="R90" s="200">
        <f>VLOOKUP(Q90,CHOOSE({1,2},$K$88:$K$95,$J$88:$J$95),2,0)</f>
        <v>10</v>
      </c>
      <c r="S90" s="1" t="str">
        <f t="shared" si="14"/>
        <v>C</v>
      </c>
      <c r="T90" s="200" t="str">
        <f t="shared" si="19"/>
        <v>C</v>
      </c>
      <c r="U90" s="153" t="b">
        <f t="shared" si="15"/>
        <v>1</v>
      </c>
      <c r="W90" s="15">
        <v>12</v>
      </c>
      <c r="X90" s="16" t="str">
        <f t="shared" si="16"/>
        <v/>
      </c>
      <c r="Y90" s="16" t="str">
        <f t="shared" si="17"/>
        <v>E</v>
      </c>
      <c r="AD90" s="22">
        <v>710030301</v>
      </c>
      <c r="AE90" s="22"/>
      <c r="AF90" s="22" t="s">
        <v>179</v>
      </c>
      <c r="AG90" t="s">
        <v>416</v>
      </c>
      <c r="AH90" s="22">
        <v>710030301</v>
      </c>
      <c r="AI90" s="22" t="s">
        <v>348</v>
      </c>
    </row>
    <row r="91" spans="1:35">
      <c r="A91" s="270"/>
      <c r="B91" s="30">
        <v>13</v>
      </c>
      <c r="C91" s="82">
        <v>13</v>
      </c>
      <c r="D91" s="83" t="s">
        <v>196</v>
      </c>
      <c r="E91" s="84" t="s">
        <v>331</v>
      </c>
      <c r="F91" s="85">
        <v>210010102</v>
      </c>
      <c r="G91" s="2"/>
      <c r="H91" s="3"/>
      <c r="I91" s="270"/>
      <c r="J91" s="30">
        <v>13</v>
      </c>
      <c r="K91" s="82">
        <v>11</v>
      </c>
      <c r="L91" s="83" t="s">
        <v>196</v>
      </c>
      <c r="M91" s="84" t="s">
        <v>0</v>
      </c>
      <c r="N91" s="85">
        <v>210010103</v>
      </c>
      <c r="Q91" s="152">
        <v>13</v>
      </c>
      <c r="R91" s="200">
        <f>VLOOKUP(Q91,CHOOSE({1,2},$K$88:$K$95,$J$88:$J$95),2,0)</f>
        <v>11</v>
      </c>
      <c r="S91" s="1" t="str">
        <f t="shared" si="14"/>
        <v>E</v>
      </c>
      <c r="T91" s="200" t="str">
        <f t="shared" si="19"/>
        <v>E</v>
      </c>
      <c r="U91" s="153" t="b">
        <f t="shared" si="15"/>
        <v>1</v>
      </c>
      <c r="W91" s="15">
        <v>13</v>
      </c>
      <c r="X91" s="16" t="str">
        <f t="shared" si="16"/>
        <v/>
      </c>
      <c r="Y91" s="16" t="str">
        <f t="shared" si="17"/>
        <v/>
      </c>
      <c r="AD91" s="22">
        <v>710040101</v>
      </c>
      <c r="AE91" s="22"/>
      <c r="AF91" s="22" t="s">
        <v>179</v>
      </c>
      <c r="AG91" t="s">
        <v>417</v>
      </c>
      <c r="AH91" s="22">
        <v>710040101</v>
      </c>
      <c r="AI91" s="22" t="s">
        <v>348</v>
      </c>
    </row>
    <row r="92" spans="1:35">
      <c r="A92" s="270"/>
      <c r="B92" s="30">
        <v>14</v>
      </c>
      <c r="C92" s="82">
        <v>14</v>
      </c>
      <c r="D92" s="83" t="s">
        <v>196</v>
      </c>
      <c r="E92" s="84" t="s">
        <v>0</v>
      </c>
      <c r="F92" s="85">
        <v>210010103</v>
      </c>
      <c r="G92" s="2"/>
      <c r="H92" s="3"/>
      <c r="I92" s="270"/>
      <c r="J92" s="30">
        <v>14</v>
      </c>
      <c r="K92" s="82">
        <v>16</v>
      </c>
      <c r="L92" s="83" t="s">
        <v>196</v>
      </c>
      <c r="M92" s="84" t="s">
        <v>329</v>
      </c>
      <c r="N92" s="85">
        <v>210010102</v>
      </c>
      <c r="Q92" s="152">
        <v>14</v>
      </c>
      <c r="R92" s="200">
        <f>VLOOKUP(Q92,CHOOSE({1,2},$K$88:$K$95,$J$88:$J$95),2,0)</f>
        <v>16</v>
      </c>
      <c r="S92" s="1" t="str">
        <f t="shared" si="14"/>
        <v>A</v>
      </c>
      <c r="T92" s="200" t="str">
        <f t="shared" si="19"/>
        <v>A</v>
      </c>
      <c r="U92" s="153" t="b">
        <f t="shared" si="15"/>
        <v>1</v>
      </c>
      <c r="W92" s="15">
        <v>14</v>
      </c>
      <c r="X92" s="16" t="str">
        <f t="shared" si="16"/>
        <v/>
      </c>
      <c r="Y92" s="16" t="str">
        <f t="shared" si="17"/>
        <v/>
      </c>
      <c r="AD92" s="22">
        <v>710040201</v>
      </c>
      <c r="AE92" s="22"/>
      <c r="AF92" s="22" t="s">
        <v>179</v>
      </c>
      <c r="AG92" t="s">
        <v>418</v>
      </c>
      <c r="AH92" s="22">
        <v>710040201</v>
      </c>
      <c r="AI92" s="22" t="s">
        <v>348</v>
      </c>
    </row>
    <row r="93" spans="1:35">
      <c r="A93" s="270"/>
      <c r="B93" s="30">
        <v>15</v>
      </c>
      <c r="C93" s="82">
        <v>15</v>
      </c>
      <c r="D93" s="83" t="s">
        <v>196</v>
      </c>
      <c r="E93" s="84" t="s">
        <v>1</v>
      </c>
      <c r="F93" s="85">
        <v>210010102</v>
      </c>
      <c r="G93" s="2"/>
      <c r="H93" s="3"/>
      <c r="I93" s="270"/>
      <c r="J93" s="30">
        <v>15</v>
      </c>
      <c r="K93" s="82">
        <v>17</v>
      </c>
      <c r="L93" s="83" t="s">
        <v>196</v>
      </c>
      <c r="M93" s="84" t="s">
        <v>330</v>
      </c>
      <c r="N93" s="85">
        <v>210010102</v>
      </c>
      <c r="Q93" s="152">
        <v>15</v>
      </c>
      <c r="R93" s="200">
        <f>VLOOKUP(Q93,CHOOSE({1,2},$K$88:$K$95,$J$88:$J$95),2,0)</f>
        <v>17</v>
      </c>
      <c r="S93" s="1" t="str">
        <f t="shared" si="14"/>
        <v>B</v>
      </c>
      <c r="T93" s="200" t="str">
        <f t="shared" si="19"/>
        <v>B</v>
      </c>
      <c r="U93" s="153" t="b">
        <f t="shared" si="15"/>
        <v>1</v>
      </c>
      <c r="W93" s="15">
        <v>15</v>
      </c>
      <c r="X93" s="16" t="str">
        <f t="shared" si="16"/>
        <v/>
      </c>
      <c r="Y93" s="16" t="str">
        <f t="shared" si="17"/>
        <v/>
      </c>
      <c r="AD93" s="22">
        <v>710050101</v>
      </c>
      <c r="AE93" s="22"/>
      <c r="AF93" s="22" t="s">
        <v>179</v>
      </c>
      <c r="AG93" t="s">
        <v>419</v>
      </c>
      <c r="AH93" s="22">
        <v>710050101</v>
      </c>
      <c r="AI93" s="22" t="s">
        <v>348</v>
      </c>
    </row>
    <row r="94" spans="1:35" ht="15" customHeight="1">
      <c r="A94" s="270"/>
      <c r="B94" s="30">
        <v>16</v>
      </c>
      <c r="C94" s="82">
        <v>16</v>
      </c>
      <c r="D94" s="83" t="s">
        <v>196</v>
      </c>
      <c r="E94" s="84" t="s">
        <v>329</v>
      </c>
      <c r="F94" s="85">
        <v>210010102</v>
      </c>
      <c r="G94" s="2"/>
      <c r="H94" s="3"/>
      <c r="I94" s="270"/>
      <c r="J94" s="30">
        <v>16</v>
      </c>
      <c r="K94" s="82">
        <v>14</v>
      </c>
      <c r="L94" s="83" t="s">
        <v>196</v>
      </c>
      <c r="M94" s="84" t="s">
        <v>0</v>
      </c>
      <c r="N94" s="85">
        <v>210010103</v>
      </c>
      <c r="Q94" s="152">
        <v>16</v>
      </c>
      <c r="R94" s="200">
        <f>VLOOKUP(Q94,CHOOSE({1,2},$K$88:$K$95,$J$88:$J$95),2,0)</f>
        <v>14</v>
      </c>
      <c r="S94" s="1" t="str">
        <f t="shared" si="14"/>
        <v>D</v>
      </c>
      <c r="T94" s="200" t="str">
        <f t="shared" si="19"/>
        <v>D</v>
      </c>
      <c r="U94" s="153" t="b">
        <f t="shared" si="15"/>
        <v>1</v>
      </c>
      <c r="W94" s="15">
        <v>16</v>
      </c>
      <c r="X94" s="16" t="str">
        <f t="shared" si="16"/>
        <v/>
      </c>
      <c r="Y94" s="16" t="str">
        <f t="shared" si="17"/>
        <v/>
      </c>
      <c r="AD94" s="22">
        <v>710050201</v>
      </c>
      <c r="AE94" s="22"/>
      <c r="AF94" s="22" t="s">
        <v>179</v>
      </c>
      <c r="AG94" t="s">
        <v>420</v>
      </c>
      <c r="AH94" s="22">
        <v>710050201</v>
      </c>
      <c r="AI94" s="22" t="s">
        <v>348</v>
      </c>
    </row>
    <row r="95" spans="1:35">
      <c r="A95" s="271"/>
      <c r="B95" s="31">
        <v>17</v>
      </c>
      <c r="C95" s="86">
        <v>17</v>
      </c>
      <c r="D95" s="87" t="s">
        <v>196</v>
      </c>
      <c r="E95" s="88" t="s">
        <v>330</v>
      </c>
      <c r="F95" s="89">
        <v>210010102</v>
      </c>
      <c r="G95" s="2"/>
      <c r="H95" s="3"/>
      <c r="I95" s="271"/>
      <c r="J95" s="31">
        <v>17</v>
      </c>
      <c r="K95" s="86">
        <v>15</v>
      </c>
      <c r="L95" s="87" t="s">
        <v>196</v>
      </c>
      <c r="M95" s="88" t="s">
        <v>1</v>
      </c>
      <c r="N95" s="89">
        <v>210010102</v>
      </c>
      <c r="Q95" s="154">
        <v>17</v>
      </c>
      <c r="R95" s="201">
        <f>VLOOKUP(Q95,CHOOSE({1,2},$K$88:$K$95,$J$88:$J$95),2,0)</f>
        <v>15</v>
      </c>
      <c r="S95" s="155" t="str">
        <f t="shared" si="14"/>
        <v>C</v>
      </c>
      <c r="T95" s="201" t="str">
        <f t="shared" si="19"/>
        <v>C</v>
      </c>
      <c r="U95" s="156" t="b">
        <f t="shared" si="15"/>
        <v>1</v>
      </c>
      <c r="W95" s="15">
        <v>17</v>
      </c>
      <c r="X95" s="16" t="str">
        <f t="shared" si="16"/>
        <v>C</v>
      </c>
      <c r="Y95" s="16" t="str">
        <f t="shared" si="17"/>
        <v>B</v>
      </c>
      <c r="AD95" s="22">
        <v>710050301</v>
      </c>
      <c r="AE95" s="22"/>
      <c r="AF95" s="22" t="s">
        <v>179</v>
      </c>
      <c r="AG95" t="s">
        <v>421</v>
      </c>
      <c r="AH95" s="22">
        <v>710050301</v>
      </c>
      <c r="AI95" s="22" t="s">
        <v>348</v>
      </c>
    </row>
    <row r="96" spans="1:35" ht="15" customHeight="1">
      <c r="A96" s="272" t="s">
        <v>18</v>
      </c>
      <c r="B96" s="28">
        <v>18</v>
      </c>
      <c r="C96" s="92">
        <v>18</v>
      </c>
      <c r="D96" s="90" t="s">
        <v>332</v>
      </c>
      <c r="E96" s="91" t="s">
        <v>330</v>
      </c>
      <c r="F96" s="77">
        <v>310020102</v>
      </c>
      <c r="G96" s="2"/>
      <c r="H96" s="3"/>
      <c r="I96" s="272" t="s">
        <v>18</v>
      </c>
      <c r="J96" s="28">
        <v>18</v>
      </c>
      <c r="K96" s="92">
        <v>20</v>
      </c>
      <c r="L96" s="90" t="s">
        <v>332</v>
      </c>
      <c r="M96" s="91" t="s">
        <v>1</v>
      </c>
      <c r="N96" s="77">
        <v>310020102</v>
      </c>
      <c r="Q96" s="149">
        <v>18</v>
      </c>
      <c r="R96" s="37">
        <f>VLOOKUP(Q96,CHOOSE({1,2},$K$96:$K$103,$J$96:$J$103),2,0)</f>
        <v>20</v>
      </c>
      <c r="S96" s="150" t="str">
        <f t="shared" si="14"/>
        <v>C</v>
      </c>
      <c r="T96" s="37" t="str">
        <f>VLOOKUP(Q96,$K$96:$M$103,3,FALSE)</f>
        <v>C</v>
      </c>
      <c r="U96" s="151" t="b">
        <f t="shared" si="15"/>
        <v>1</v>
      </c>
      <c r="W96" s="15">
        <v>18</v>
      </c>
      <c r="X96" s="16" t="str">
        <f t="shared" si="16"/>
        <v>C</v>
      </c>
      <c r="Y96" s="16" t="str">
        <f t="shared" si="17"/>
        <v>B</v>
      </c>
      <c r="AD96" s="22">
        <v>710060101</v>
      </c>
      <c r="AE96" s="22"/>
      <c r="AF96" s="22" t="s">
        <v>179</v>
      </c>
      <c r="AG96" t="s">
        <v>422</v>
      </c>
      <c r="AH96" s="22">
        <v>710060101</v>
      </c>
      <c r="AI96" s="22" t="s">
        <v>348</v>
      </c>
    </row>
    <row r="97" spans="1:35">
      <c r="A97" s="273"/>
      <c r="B97" s="29">
        <v>19</v>
      </c>
      <c r="C97" s="78">
        <v>19</v>
      </c>
      <c r="D97" s="79" t="s">
        <v>332</v>
      </c>
      <c r="E97" s="80" t="s">
        <v>331</v>
      </c>
      <c r="F97" s="81">
        <v>310020102</v>
      </c>
      <c r="G97" s="2"/>
      <c r="H97" s="3"/>
      <c r="I97" s="273"/>
      <c r="J97" s="29">
        <v>19</v>
      </c>
      <c r="K97" s="78">
        <v>21</v>
      </c>
      <c r="L97" s="79" t="s">
        <v>332</v>
      </c>
      <c r="M97" s="80" t="s">
        <v>329</v>
      </c>
      <c r="N97" s="81">
        <v>310020102</v>
      </c>
      <c r="Q97" s="152">
        <v>19</v>
      </c>
      <c r="R97" s="200">
        <f>VLOOKUP(Q97,CHOOSE({1,2},$K$96:$K$103,$J$96:$J$103),2,0)</f>
        <v>21</v>
      </c>
      <c r="S97" s="1" t="str">
        <f t="shared" si="14"/>
        <v>E</v>
      </c>
      <c r="T97" s="200" t="str">
        <f t="shared" ref="T97:T103" si="20">VLOOKUP(Q97,$K$96:$M$103,3,FALSE)</f>
        <v>E</v>
      </c>
      <c r="U97" s="153" t="b">
        <f t="shared" si="15"/>
        <v>1</v>
      </c>
      <c r="W97" s="15">
        <v>19</v>
      </c>
      <c r="X97" s="16" t="str">
        <f t="shared" si="16"/>
        <v/>
      </c>
      <c r="Y97" s="16" t="str">
        <f t="shared" si="17"/>
        <v/>
      </c>
      <c r="AD97" s="22">
        <v>710060201</v>
      </c>
      <c r="AE97" s="22"/>
      <c r="AF97" s="22" t="s">
        <v>179</v>
      </c>
      <c r="AG97" t="s">
        <v>423</v>
      </c>
      <c r="AH97" s="22">
        <v>710060201</v>
      </c>
      <c r="AI97" s="22" t="s">
        <v>348</v>
      </c>
    </row>
    <row r="98" spans="1:35">
      <c r="A98" s="273"/>
      <c r="B98" s="29">
        <v>20</v>
      </c>
      <c r="C98" s="78">
        <v>20</v>
      </c>
      <c r="D98" s="79" t="s">
        <v>332</v>
      </c>
      <c r="E98" s="80" t="s">
        <v>1</v>
      </c>
      <c r="F98" s="81">
        <v>310020102</v>
      </c>
      <c r="G98" s="2"/>
      <c r="H98" s="3"/>
      <c r="I98" s="273"/>
      <c r="J98" s="29">
        <v>20</v>
      </c>
      <c r="K98" s="78">
        <v>18</v>
      </c>
      <c r="L98" s="79" t="s">
        <v>332</v>
      </c>
      <c r="M98" s="80" t="s">
        <v>330</v>
      </c>
      <c r="N98" s="81">
        <v>310020102</v>
      </c>
      <c r="Q98" s="152">
        <v>20</v>
      </c>
      <c r="R98" s="200">
        <f>VLOOKUP(Q98,CHOOSE({1,2},$K$96:$K$103,$J$96:$J$103),2,0)</f>
        <v>18</v>
      </c>
      <c r="S98" s="1" t="str">
        <f t="shared" si="14"/>
        <v>B</v>
      </c>
      <c r="T98" s="200" t="str">
        <f t="shared" si="20"/>
        <v>B</v>
      </c>
      <c r="U98" s="153" t="b">
        <f t="shared" si="15"/>
        <v>1</v>
      </c>
      <c r="W98" s="15">
        <v>20</v>
      </c>
      <c r="X98" s="16" t="str">
        <f t="shared" si="16"/>
        <v/>
      </c>
      <c r="Y98" s="16" t="str">
        <f t="shared" si="17"/>
        <v/>
      </c>
      <c r="AD98" s="22">
        <v>710070101</v>
      </c>
      <c r="AE98" s="22"/>
      <c r="AF98" s="22" t="s">
        <v>179</v>
      </c>
      <c r="AG98" t="s">
        <v>424</v>
      </c>
      <c r="AH98" s="22">
        <v>710070101</v>
      </c>
      <c r="AI98" s="22" t="s">
        <v>348</v>
      </c>
    </row>
    <row r="99" spans="1:35" ht="15" customHeight="1">
      <c r="A99" s="273"/>
      <c r="B99" s="29">
        <v>21</v>
      </c>
      <c r="C99" s="78">
        <v>21</v>
      </c>
      <c r="D99" s="79" t="s">
        <v>332</v>
      </c>
      <c r="E99" s="80" t="s">
        <v>329</v>
      </c>
      <c r="F99" s="81">
        <v>310020102</v>
      </c>
      <c r="G99" s="2"/>
      <c r="H99" s="3"/>
      <c r="I99" s="273"/>
      <c r="J99" s="29">
        <v>21</v>
      </c>
      <c r="K99" s="78">
        <v>19</v>
      </c>
      <c r="L99" s="79" t="s">
        <v>332</v>
      </c>
      <c r="M99" s="80" t="s">
        <v>331</v>
      </c>
      <c r="N99" s="81">
        <v>310020102</v>
      </c>
      <c r="Q99" s="152">
        <v>21</v>
      </c>
      <c r="R99" s="200">
        <f>VLOOKUP(Q99,CHOOSE({1,2},$K$96:$K$103,$J$96:$J$103),2,0)</f>
        <v>19</v>
      </c>
      <c r="S99" s="1" t="str">
        <f t="shared" si="14"/>
        <v>D</v>
      </c>
      <c r="T99" s="200" t="str">
        <f t="shared" si="20"/>
        <v>D</v>
      </c>
      <c r="U99" s="153" t="b">
        <f t="shared" si="15"/>
        <v>1</v>
      </c>
      <c r="W99" s="15">
        <v>21</v>
      </c>
      <c r="X99" s="16" t="str">
        <f t="shared" si="16"/>
        <v>D</v>
      </c>
      <c r="Y99" s="16" t="str">
        <f t="shared" si="17"/>
        <v>E</v>
      </c>
      <c r="AD99" s="22">
        <v>710080101</v>
      </c>
      <c r="AE99" s="22"/>
      <c r="AF99" s="22" t="s">
        <v>179</v>
      </c>
      <c r="AG99" t="s">
        <v>425</v>
      </c>
      <c r="AH99" s="22">
        <v>710080101</v>
      </c>
      <c r="AI99" s="22" t="s">
        <v>348</v>
      </c>
    </row>
    <row r="100" spans="1:35">
      <c r="A100" s="273"/>
      <c r="B100" s="29">
        <v>22</v>
      </c>
      <c r="C100" s="78">
        <v>22</v>
      </c>
      <c r="D100" s="79" t="s">
        <v>332</v>
      </c>
      <c r="E100" s="80" t="s">
        <v>329</v>
      </c>
      <c r="F100" s="81">
        <v>310020102</v>
      </c>
      <c r="G100" s="2"/>
      <c r="H100" s="3"/>
      <c r="I100" s="273"/>
      <c r="J100" s="29">
        <v>22</v>
      </c>
      <c r="K100" s="78">
        <v>23</v>
      </c>
      <c r="L100" s="79" t="s">
        <v>332</v>
      </c>
      <c r="M100" s="80" t="s">
        <v>331</v>
      </c>
      <c r="N100" s="81">
        <v>310020102</v>
      </c>
      <c r="Q100" s="152">
        <v>22</v>
      </c>
      <c r="R100" s="200">
        <f>VLOOKUP(Q100,CHOOSE({1,2},$K$96:$K$103,$J$96:$J$103),2,0)</f>
        <v>25</v>
      </c>
      <c r="S100" s="1" t="str">
        <f t="shared" si="14"/>
        <v>D</v>
      </c>
      <c r="T100" s="200" t="str">
        <f t="shared" si="20"/>
        <v>D</v>
      </c>
      <c r="U100" s="153" t="b">
        <f t="shared" si="15"/>
        <v>1</v>
      </c>
      <c r="W100" s="15">
        <v>22</v>
      </c>
      <c r="X100" s="16" t="str">
        <f t="shared" si="16"/>
        <v>D</v>
      </c>
      <c r="Y100" s="16" t="str">
        <f t="shared" si="17"/>
        <v>E</v>
      </c>
      <c r="AD100" s="22">
        <v>710080201</v>
      </c>
      <c r="AE100" s="22"/>
      <c r="AF100" s="22" t="s">
        <v>179</v>
      </c>
      <c r="AG100" t="s">
        <v>426</v>
      </c>
      <c r="AH100" s="22">
        <v>710080201</v>
      </c>
      <c r="AI100" s="22" t="s">
        <v>348</v>
      </c>
    </row>
    <row r="101" spans="1:35">
      <c r="A101" s="273"/>
      <c r="B101" s="29">
        <v>23</v>
      </c>
      <c r="C101" s="78">
        <v>23</v>
      </c>
      <c r="D101" s="79" t="s">
        <v>332</v>
      </c>
      <c r="E101" s="80" t="s">
        <v>331</v>
      </c>
      <c r="F101" s="81">
        <v>310020102</v>
      </c>
      <c r="G101" s="2"/>
      <c r="H101" s="3"/>
      <c r="I101" s="273"/>
      <c r="J101" s="29">
        <v>23</v>
      </c>
      <c r="K101" s="78">
        <v>24</v>
      </c>
      <c r="L101" s="79" t="s">
        <v>332</v>
      </c>
      <c r="M101" s="80" t="s">
        <v>330</v>
      </c>
      <c r="N101" s="81">
        <v>310020102</v>
      </c>
      <c r="Q101" s="152">
        <v>23</v>
      </c>
      <c r="R101" s="200">
        <f>VLOOKUP(Q101,CHOOSE({1,2},$K$96:$K$103,$J$96:$J$103),2,0)</f>
        <v>22</v>
      </c>
      <c r="S101" s="1" t="str">
        <f t="shared" si="14"/>
        <v>E</v>
      </c>
      <c r="T101" s="200" t="str">
        <f t="shared" si="20"/>
        <v>E</v>
      </c>
      <c r="U101" s="153" t="b">
        <f t="shared" si="15"/>
        <v>1</v>
      </c>
      <c r="W101" s="15">
        <v>23</v>
      </c>
      <c r="X101" s="16" t="str">
        <f t="shared" si="16"/>
        <v/>
      </c>
      <c r="Y101" s="16" t="str">
        <f t="shared" si="17"/>
        <v>C</v>
      </c>
      <c r="AD101" s="22">
        <v>711010101</v>
      </c>
      <c r="AE101" s="22"/>
      <c r="AF101" s="22" t="s">
        <v>179</v>
      </c>
      <c r="AG101" t="s">
        <v>427</v>
      </c>
      <c r="AH101" s="22">
        <v>711010101</v>
      </c>
      <c r="AI101" s="22" t="s">
        <v>374</v>
      </c>
    </row>
    <row r="102" spans="1:35">
      <c r="A102" s="273"/>
      <c r="B102" s="29">
        <v>24</v>
      </c>
      <c r="C102" s="78">
        <v>24</v>
      </c>
      <c r="D102" s="79" t="s">
        <v>332</v>
      </c>
      <c r="E102" s="80" t="s">
        <v>330</v>
      </c>
      <c r="F102" s="81">
        <v>310020102</v>
      </c>
      <c r="G102" s="2"/>
      <c r="H102" s="3"/>
      <c r="I102" s="273"/>
      <c r="J102" s="29">
        <v>24</v>
      </c>
      <c r="K102" s="78">
        <v>25</v>
      </c>
      <c r="L102" s="79" t="s">
        <v>332</v>
      </c>
      <c r="M102" s="80" t="s">
        <v>330</v>
      </c>
      <c r="N102" s="81">
        <v>310020102</v>
      </c>
      <c r="Q102" s="152">
        <v>24</v>
      </c>
      <c r="R102" s="200">
        <f>VLOOKUP(Q102,CHOOSE({1,2},$K$96:$K$103,$J$96:$J$103),2,0)</f>
        <v>23</v>
      </c>
      <c r="S102" s="1" t="str">
        <f t="shared" si="14"/>
        <v>C</v>
      </c>
      <c r="T102" s="200" t="str">
        <f t="shared" si="20"/>
        <v>C</v>
      </c>
      <c r="U102" s="153" t="b">
        <f t="shared" si="15"/>
        <v>1</v>
      </c>
      <c r="W102" s="15">
        <v>24</v>
      </c>
      <c r="X102" s="16" t="str">
        <f t="shared" si="16"/>
        <v>C</v>
      </c>
      <c r="Y102" s="16" t="str">
        <f t="shared" si="17"/>
        <v>C</v>
      </c>
      <c r="AD102" s="22">
        <v>711010201</v>
      </c>
      <c r="AE102" s="22"/>
      <c r="AF102" s="22" t="s">
        <v>179</v>
      </c>
      <c r="AG102" t="s">
        <v>428</v>
      </c>
      <c r="AH102" s="22">
        <v>711010201</v>
      </c>
      <c r="AI102" s="22" t="s">
        <v>374</v>
      </c>
    </row>
    <row r="103" spans="1:35">
      <c r="A103" s="274"/>
      <c r="B103" s="202">
        <v>25</v>
      </c>
      <c r="C103" s="203">
        <v>25</v>
      </c>
      <c r="D103" s="204" t="s">
        <v>332</v>
      </c>
      <c r="E103" s="205" t="s">
        <v>330</v>
      </c>
      <c r="F103" s="206">
        <v>310020102</v>
      </c>
      <c r="G103" s="2"/>
      <c r="H103" s="3"/>
      <c r="I103" s="274"/>
      <c r="J103" s="202">
        <v>25</v>
      </c>
      <c r="K103" s="203">
        <v>22</v>
      </c>
      <c r="L103" s="204" t="s">
        <v>332</v>
      </c>
      <c r="M103" s="205" t="s">
        <v>329</v>
      </c>
      <c r="N103" s="206" t="s">
        <v>1508</v>
      </c>
      <c r="Q103" s="154">
        <v>25</v>
      </c>
      <c r="R103" s="201">
        <f>VLOOKUP(Q103,CHOOSE({1,2},$K$96:$K$103,$J$96:$J$103),2,0)</f>
        <v>24</v>
      </c>
      <c r="S103" s="155" t="str">
        <f t="shared" si="14"/>
        <v>C</v>
      </c>
      <c r="T103" s="201" t="str">
        <f t="shared" si="20"/>
        <v>C</v>
      </c>
      <c r="U103" s="156" t="b">
        <f t="shared" si="15"/>
        <v>1</v>
      </c>
      <c r="W103" s="15">
        <v>25</v>
      </c>
      <c r="X103" s="16" t="str">
        <f t="shared" si="16"/>
        <v>C</v>
      </c>
      <c r="Y103" s="16" t="str">
        <f t="shared" si="17"/>
        <v/>
      </c>
      <c r="AD103" s="22">
        <v>711010301</v>
      </c>
      <c r="AE103" s="22"/>
      <c r="AF103" s="22" t="s">
        <v>179</v>
      </c>
      <c r="AG103" t="s">
        <v>429</v>
      </c>
      <c r="AH103" s="22">
        <v>711010301</v>
      </c>
      <c r="AI103" s="22" t="s">
        <v>374</v>
      </c>
    </row>
    <row r="104" spans="1:35" ht="15" customHeight="1">
      <c r="A104" s="160"/>
      <c r="C104" s="161"/>
      <c r="D104" s="162"/>
      <c r="E104" s="161"/>
      <c r="F104" s="161"/>
      <c r="I104" s="163"/>
      <c r="K104" s="161"/>
      <c r="L104" s="162"/>
      <c r="M104" s="161"/>
      <c r="N104" s="161"/>
      <c r="O104" s="18"/>
      <c r="P104" s="18"/>
      <c r="Q104" s="1"/>
      <c r="R104" s="1"/>
      <c r="S104" s="1"/>
      <c r="T104" s="1"/>
      <c r="U104" s="148"/>
      <c r="V104" s="18"/>
      <c r="W104" s="159"/>
      <c r="X104" s="1"/>
      <c r="Y104" s="1"/>
      <c r="AD104" s="22">
        <v>711020101</v>
      </c>
      <c r="AE104" s="22"/>
      <c r="AF104" s="22" t="s">
        <v>179</v>
      </c>
      <c r="AG104" t="s">
        <v>430</v>
      </c>
      <c r="AH104" s="22">
        <v>711020101</v>
      </c>
      <c r="AI104" s="22" t="s">
        <v>374</v>
      </c>
    </row>
    <row r="105" spans="1:35">
      <c r="A105" s="163"/>
      <c r="C105" s="161"/>
      <c r="D105" s="162"/>
      <c r="E105" s="161"/>
      <c r="F105" s="161"/>
      <c r="I105" s="163"/>
      <c r="K105" s="161"/>
      <c r="L105" s="162"/>
      <c r="M105" s="161"/>
      <c r="N105" s="161"/>
      <c r="O105" s="18"/>
      <c r="P105" s="18"/>
      <c r="Q105" s="1"/>
      <c r="R105" s="1"/>
      <c r="S105" s="1"/>
      <c r="T105" s="1"/>
      <c r="U105" s="148"/>
      <c r="V105" s="18"/>
      <c r="W105" s="159"/>
      <c r="X105" s="1"/>
      <c r="Y105" s="1"/>
      <c r="AD105" s="22">
        <v>711020201</v>
      </c>
      <c r="AE105" s="22"/>
      <c r="AF105" s="22" t="s">
        <v>179</v>
      </c>
      <c r="AG105" t="s">
        <v>431</v>
      </c>
      <c r="AH105" s="22">
        <v>711020201</v>
      </c>
      <c r="AI105" s="22" t="s">
        <v>374</v>
      </c>
    </row>
    <row r="106" spans="1:35">
      <c r="A106" s="163"/>
      <c r="C106" s="161"/>
      <c r="D106" s="162"/>
      <c r="E106" s="161"/>
      <c r="F106" s="161"/>
      <c r="I106" s="163"/>
      <c r="K106" s="161"/>
      <c r="L106" s="162"/>
      <c r="M106" s="161"/>
      <c r="N106" s="161"/>
      <c r="O106" s="18"/>
      <c r="P106" s="18"/>
      <c r="Q106" s="1"/>
      <c r="R106" s="1"/>
      <c r="S106" s="1"/>
      <c r="T106" s="1"/>
      <c r="U106" s="148"/>
      <c r="V106" s="18"/>
      <c r="W106" s="159"/>
      <c r="X106" s="1"/>
      <c r="Y106" s="1"/>
      <c r="AD106" s="22">
        <v>711030101</v>
      </c>
      <c r="AE106" s="22"/>
      <c r="AF106" s="22" t="s">
        <v>179</v>
      </c>
      <c r="AG106" t="s">
        <v>432</v>
      </c>
      <c r="AH106" s="22">
        <v>711030101</v>
      </c>
      <c r="AI106" s="22" t="s">
        <v>374</v>
      </c>
    </row>
    <row r="107" spans="1:35">
      <c r="A107" s="163"/>
      <c r="C107" s="161"/>
      <c r="D107" s="162"/>
      <c r="E107" s="161"/>
      <c r="F107" s="161"/>
      <c r="I107" s="163"/>
      <c r="K107" s="161"/>
      <c r="L107" s="162"/>
      <c r="M107" s="161"/>
      <c r="N107" s="161"/>
      <c r="O107" s="18"/>
      <c r="P107" s="18"/>
      <c r="Q107" s="1"/>
      <c r="R107" s="1"/>
      <c r="S107" s="1"/>
      <c r="T107" s="1"/>
      <c r="U107" s="148"/>
      <c r="V107" s="18"/>
      <c r="W107" s="159"/>
      <c r="X107" s="1"/>
      <c r="Y107" s="1"/>
      <c r="AD107" s="22">
        <v>711030201</v>
      </c>
      <c r="AE107" s="22"/>
      <c r="AF107" s="22" t="s">
        <v>179</v>
      </c>
      <c r="AG107" t="s">
        <v>433</v>
      </c>
      <c r="AH107" s="22">
        <v>711030201</v>
      </c>
      <c r="AI107" s="22" t="s">
        <v>374</v>
      </c>
    </row>
    <row r="108" spans="1:35">
      <c r="A108" s="163"/>
      <c r="C108" s="161"/>
      <c r="D108" s="162"/>
      <c r="E108" s="161"/>
      <c r="F108" s="161"/>
      <c r="I108" s="163"/>
      <c r="K108" s="161"/>
      <c r="L108" s="162"/>
      <c r="M108" s="161"/>
      <c r="N108" s="161"/>
      <c r="O108" s="18"/>
      <c r="P108" s="18"/>
      <c r="Q108" s="1"/>
      <c r="R108" s="1"/>
      <c r="S108" s="1"/>
      <c r="T108" s="1"/>
      <c r="U108" s="148"/>
      <c r="V108" s="18"/>
      <c r="W108" s="159"/>
      <c r="X108" s="1"/>
      <c r="Y108" s="1"/>
      <c r="AD108" s="22">
        <v>711040101</v>
      </c>
      <c r="AE108" s="22"/>
      <c r="AF108" s="22" t="s">
        <v>179</v>
      </c>
      <c r="AG108" t="s">
        <v>434</v>
      </c>
      <c r="AH108" s="22">
        <v>711040101</v>
      </c>
      <c r="AI108" s="22" t="s">
        <v>374</v>
      </c>
    </row>
    <row r="109" spans="1:35">
      <c r="A109" s="163"/>
      <c r="C109" s="161"/>
      <c r="D109" s="162"/>
      <c r="E109" s="161"/>
      <c r="F109" s="161"/>
      <c r="I109" s="163"/>
      <c r="K109" s="161"/>
      <c r="L109" s="162"/>
      <c r="M109" s="161"/>
      <c r="N109" s="161"/>
      <c r="O109" s="18"/>
      <c r="P109" s="18"/>
      <c r="Q109" s="1"/>
      <c r="R109" s="1"/>
      <c r="S109" s="1"/>
      <c r="T109" s="1"/>
      <c r="U109" s="148"/>
      <c r="V109" s="18"/>
      <c r="W109" s="159"/>
      <c r="X109" s="1"/>
      <c r="Y109" s="1"/>
      <c r="AD109" s="22">
        <v>711040201</v>
      </c>
      <c r="AE109" s="22"/>
      <c r="AF109" s="22" t="s">
        <v>179</v>
      </c>
      <c r="AG109" t="s">
        <v>435</v>
      </c>
      <c r="AH109" s="22">
        <v>711040201</v>
      </c>
      <c r="AI109" s="22" t="s">
        <v>374</v>
      </c>
    </row>
    <row r="110" spans="1:35">
      <c r="A110" s="163"/>
      <c r="C110" s="161"/>
      <c r="D110" s="162"/>
      <c r="E110" s="161"/>
      <c r="F110" s="161"/>
      <c r="I110" s="163"/>
      <c r="K110" s="161"/>
      <c r="L110" s="162"/>
      <c r="M110" s="161"/>
      <c r="N110" s="161"/>
      <c r="O110" s="18"/>
      <c r="P110" s="18"/>
      <c r="Q110" s="1"/>
      <c r="R110" s="1"/>
      <c r="S110" s="1"/>
      <c r="T110" s="1"/>
      <c r="U110" s="148"/>
      <c r="V110" s="18"/>
      <c r="W110" s="159"/>
      <c r="X110" s="1"/>
      <c r="Y110" s="1"/>
      <c r="AD110" s="22">
        <v>711040301</v>
      </c>
      <c r="AE110" s="22"/>
      <c r="AF110" s="22" t="s">
        <v>179</v>
      </c>
      <c r="AG110" t="s">
        <v>436</v>
      </c>
      <c r="AH110" s="22">
        <v>711040301</v>
      </c>
      <c r="AI110" s="22" t="s">
        <v>374</v>
      </c>
    </row>
    <row r="111" spans="1:35">
      <c r="A111" s="163"/>
      <c r="C111" s="161"/>
      <c r="D111" s="162"/>
      <c r="E111" s="161"/>
      <c r="F111" s="161"/>
      <c r="I111" s="163"/>
      <c r="K111" s="161"/>
      <c r="L111" s="162"/>
      <c r="M111" s="161"/>
      <c r="N111" s="161"/>
      <c r="O111" s="18"/>
      <c r="P111" s="18"/>
      <c r="Q111" s="1"/>
      <c r="R111" s="1"/>
      <c r="S111" s="1"/>
      <c r="T111" s="1"/>
      <c r="U111" s="148"/>
      <c r="V111" s="18"/>
      <c r="W111" s="159"/>
      <c r="X111" s="1"/>
      <c r="Y111" s="1"/>
      <c r="AD111" s="22">
        <v>711050101</v>
      </c>
      <c r="AE111" s="22"/>
      <c r="AF111" s="22" t="s">
        <v>179</v>
      </c>
      <c r="AG111" t="s">
        <v>437</v>
      </c>
      <c r="AH111" s="22">
        <v>711050101</v>
      </c>
      <c r="AI111" s="22" t="s">
        <v>374</v>
      </c>
    </row>
    <row r="112" spans="1:35">
      <c r="A112" s="163"/>
      <c r="C112" s="161"/>
      <c r="D112" s="162"/>
      <c r="E112" s="161"/>
      <c r="F112" s="161"/>
      <c r="I112" s="163"/>
      <c r="K112" s="161"/>
      <c r="L112" s="162"/>
      <c r="M112" s="161"/>
      <c r="N112" s="161"/>
      <c r="O112" s="18"/>
      <c r="P112" s="18"/>
      <c r="Q112" s="1"/>
      <c r="R112" s="1"/>
      <c r="S112" s="1"/>
      <c r="T112" s="1"/>
      <c r="U112" s="148"/>
      <c r="V112" s="18"/>
      <c r="W112" s="159"/>
      <c r="X112" s="1"/>
      <c r="Y112" s="1"/>
      <c r="AD112" s="22">
        <v>711050201</v>
      </c>
      <c r="AE112" s="22"/>
      <c r="AF112" s="22" t="s">
        <v>179</v>
      </c>
      <c r="AG112" t="s">
        <v>438</v>
      </c>
      <c r="AH112" s="22">
        <v>711050201</v>
      </c>
      <c r="AI112" s="22" t="s">
        <v>374</v>
      </c>
    </row>
    <row r="113" spans="1:35">
      <c r="A113" s="163"/>
      <c r="C113" s="161"/>
      <c r="D113" s="162"/>
      <c r="E113" s="161"/>
      <c r="F113" s="161"/>
      <c r="I113" s="163"/>
      <c r="K113" s="161"/>
      <c r="L113" s="162"/>
      <c r="M113" s="161"/>
      <c r="N113" s="161"/>
      <c r="O113" s="18"/>
      <c r="P113" s="18"/>
      <c r="Q113" s="1"/>
      <c r="R113" s="1"/>
      <c r="S113" s="1"/>
      <c r="T113" s="1"/>
      <c r="U113" s="148"/>
      <c r="V113" s="18"/>
      <c r="W113" s="159"/>
      <c r="X113" s="1"/>
      <c r="Y113" s="1"/>
      <c r="AD113" s="22">
        <v>711050301</v>
      </c>
      <c r="AE113" s="22"/>
      <c r="AF113" s="22" t="s">
        <v>179</v>
      </c>
      <c r="AG113" t="s">
        <v>439</v>
      </c>
      <c r="AH113" s="22">
        <v>711050301</v>
      </c>
      <c r="AI113" s="22" t="s">
        <v>374</v>
      </c>
    </row>
    <row r="114" spans="1:35" ht="15" customHeight="1">
      <c r="A114" s="163"/>
      <c r="C114" s="161"/>
      <c r="D114" s="162"/>
      <c r="E114" s="161"/>
      <c r="F114" s="161"/>
      <c r="I114" s="163"/>
      <c r="K114" s="161"/>
      <c r="L114" s="162"/>
      <c r="M114" s="161"/>
      <c r="N114" s="161"/>
      <c r="O114" s="18"/>
      <c r="P114" s="18"/>
      <c r="Q114" s="1"/>
      <c r="R114" s="1"/>
      <c r="S114" s="1"/>
      <c r="T114" s="1"/>
      <c r="U114" s="148"/>
      <c r="V114" s="18"/>
      <c r="W114" s="159"/>
      <c r="X114" s="1"/>
      <c r="Y114" s="1"/>
      <c r="AD114" s="22">
        <v>711050401</v>
      </c>
      <c r="AE114" s="22"/>
      <c r="AF114" s="22" t="s">
        <v>179</v>
      </c>
      <c r="AG114" t="s">
        <v>440</v>
      </c>
      <c r="AH114" s="22">
        <v>711050401</v>
      </c>
      <c r="AI114" s="22" t="s">
        <v>374</v>
      </c>
    </row>
    <row r="115" spans="1:35">
      <c r="A115" s="163"/>
      <c r="C115" s="161"/>
      <c r="D115" s="162"/>
      <c r="E115" s="161"/>
      <c r="F115" s="161"/>
      <c r="I115" s="163"/>
      <c r="K115" s="161"/>
      <c r="L115" s="162"/>
      <c r="M115" s="161"/>
      <c r="N115" s="161"/>
      <c r="O115" s="18"/>
      <c r="P115" s="18"/>
      <c r="Q115" s="1"/>
      <c r="R115" s="1"/>
      <c r="S115" s="1"/>
      <c r="T115" s="1"/>
      <c r="U115" s="148"/>
      <c r="V115" s="18"/>
      <c r="W115" s="159"/>
      <c r="X115" s="1"/>
      <c r="Y115" s="1"/>
      <c r="AD115" s="22">
        <v>711060101</v>
      </c>
      <c r="AE115" s="22"/>
      <c r="AF115" s="22" t="s">
        <v>179</v>
      </c>
      <c r="AG115" t="s">
        <v>441</v>
      </c>
      <c r="AH115" s="22">
        <v>711060101</v>
      </c>
      <c r="AI115" s="22" t="s">
        <v>374</v>
      </c>
    </row>
    <row r="116" spans="1:35">
      <c r="A116" s="163"/>
      <c r="C116" s="161"/>
      <c r="D116" s="162"/>
      <c r="E116" s="161"/>
      <c r="F116" s="161"/>
      <c r="I116" s="163"/>
      <c r="K116" s="161"/>
      <c r="L116" s="162"/>
      <c r="M116" s="161"/>
      <c r="N116" s="161"/>
      <c r="O116" s="18"/>
      <c r="P116" s="18"/>
      <c r="Q116" s="1"/>
      <c r="R116" s="1"/>
      <c r="S116" s="1"/>
      <c r="T116" s="1"/>
      <c r="U116" s="148"/>
      <c r="V116" s="18"/>
      <c r="W116" s="159"/>
      <c r="X116" s="1"/>
      <c r="Y116" s="1"/>
      <c r="AD116" s="22">
        <v>711060201</v>
      </c>
      <c r="AE116" s="22"/>
      <c r="AF116" s="22" t="s">
        <v>179</v>
      </c>
      <c r="AG116" t="s">
        <v>442</v>
      </c>
      <c r="AH116" s="22">
        <v>711060201</v>
      </c>
      <c r="AI116" s="22" t="s">
        <v>374</v>
      </c>
    </row>
    <row r="117" spans="1:35">
      <c r="A117" s="163"/>
      <c r="C117" s="161"/>
      <c r="D117" s="162"/>
      <c r="E117" s="161"/>
      <c r="F117" s="161"/>
      <c r="I117" s="163"/>
      <c r="K117" s="161"/>
      <c r="L117" s="162"/>
      <c r="M117" s="161"/>
      <c r="N117" s="161"/>
      <c r="O117" s="18"/>
      <c r="P117" s="18"/>
      <c r="Q117" s="1"/>
      <c r="R117" s="1"/>
      <c r="S117" s="1"/>
      <c r="T117" s="1"/>
      <c r="U117" s="148"/>
      <c r="V117" s="18"/>
      <c r="W117" s="159"/>
      <c r="X117" s="1"/>
      <c r="Y117" s="1"/>
      <c r="AD117" s="22">
        <v>711060301</v>
      </c>
      <c r="AE117" s="22"/>
      <c r="AF117" s="22" t="s">
        <v>179</v>
      </c>
      <c r="AG117" t="s">
        <v>443</v>
      </c>
      <c r="AH117" s="22">
        <v>711060301</v>
      </c>
      <c r="AI117" s="22" t="s">
        <v>374</v>
      </c>
    </row>
    <row r="118" spans="1:35">
      <c r="A118" s="163"/>
      <c r="C118" s="161"/>
      <c r="D118" s="162"/>
      <c r="E118" s="161"/>
      <c r="F118" s="161"/>
      <c r="I118" s="163"/>
      <c r="K118" s="161"/>
      <c r="L118" s="162"/>
      <c r="M118" s="161"/>
      <c r="N118" s="161"/>
      <c r="O118" s="18"/>
      <c r="P118" s="18"/>
      <c r="Q118" s="1"/>
      <c r="R118" s="1"/>
      <c r="S118" s="1"/>
      <c r="T118" s="1"/>
      <c r="U118" s="148"/>
      <c r="V118" s="18"/>
      <c r="W118" s="159"/>
      <c r="X118" s="1"/>
      <c r="Y118" s="1"/>
      <c r="AD118" s="22">
        <v>711070101</v>
      </c>
      <c r="AE118" s="22"/>
      <c r="AF118" s="22" t="s">
        <v>179</v>
      </c>
      <c r="AG118" t="s">
        <v>444</v>
      </c>
      <c r="AH118" s="22">
        <v>711070101</v>
      </c>
      <c r="AI118" s="22" t="s">
        <v>374</v>
      </c>
    </row>
    <row r="119" spans="1:35">
      <c r="A119" s="163"/>
      <c r="C119" s="161"/>
      <c r="D119" s="162"/>
      <c r="E119" s="161"/>
      <c r="F119" s="161"/>
      <c r="I119" s="163"/>
      <c r="K119" s="161"/>
      <c r="L119" s="162"/>
      <c r="M119" s="161"/>
      <c r="N119" s="161"/>
      <c r="O119" s="18"/>
      <c r="P119" s="18"/>
      <c r="Q119" s="1"/>
      <c r="R119" s="1"/>
      <c r="S119" s="1"/>
      <c r="T119" s="1"/>
      <c r="U119" s="148"/>
      <c r="V119" s="18"/>
      <c r="W119" s="159"/>
      <c r="X119" s="1"/>
      <c r="Y119" s="1"/>
      <c r="AD119" s="22">
        <v>711070201</v>
      </c>
      <c r="AE119" s="22"/>
      <c r="AF119" s="22" t="s">
        <v>179</v>
      </c>
      <c r="AG119" t="s">
        <v>181</v>
      </c>
      <c r="AH119" s="22">
        <v>711070201</v>
      </c>
      <c r="AI119" s="22" t="s">
        <v>374</v>
      </c>
    </row>
    <row r="120" spans="1:35">
      <c r="A120" s="163"/>
      <c r="C120" s="161"/>
      <c r="D120" s="162"/>
      <c r="E120" s="161"/>
      <c r="F120" s="161"/>
      <c r="I120" s="163"/>
      <c r="K120" s="161"/>
      <c r="L120" s="162"/>
      <c r="M120" s="161"/>
      <c r="N120" s="161"/>
      <c r="O120" s="18"/>
      <c r="P120" s="18"/>
      <c r="Q120" s="1"/>
      <c r="R120" s="1"/>
      <c r="S120" s="1"/>
      <c r="T120" s="1"/>
      <c r="U120" s="148"/>
      <c r="V120" s="18"/>
      <c r="W120" s="159"/>
      <c r="X120" s="1"/>
      <c r="Y120" s="1"/>
      <c r="AD120" s="22">
        <v>711070301</v>
      </c>
      <c r="AE120" s="22"/>
      <c r="AF120" s="22" t="s">
        <v>179</v>
      </c>
      <c r="AG120" t="s">
        <v>445</v>
      </c>
      <c r="AH120" s="22">
        <v>711070301</v>
      </c>
      <c r="AI120" s="22" t="s">
        <v>374</v>
      </c>
    </row>
    <row r="121" spans="1:35" ht="15" customHeight="1">
      <c r="A121" s="163"/>
      <c r="C121" s="161"/>
      <c r="D121" s="162"/>
      <c r="E121" s="161"/>
      <c r="F121" s="161"/>
      <c r="I121" s="163"/>
      <c r="K121" s="161"/>
      <c r="L121" s="162"/>
      <c r="M121" s="161"/>
      <c r="N121" s="161"/>
      <c r="O121" s="18"/>
      <c r="P121" s="18"/>
      <c r="Q121" s="1"/>
      <c r="R121" s="1"/>
      <c r="S121" s="1"/>
      <c r="T121" s="1"/>
      <c r="U121" s="148"/>
      <c r="V121" s="18"/>
      <c r="W121" s="159"/>
      <c r="X121" s="1"/>
      <c r="Y121" s="1"/>
      <c r="AD121" s="22">
        <v>711070401</v>
      </c>
      <c r="AE121" s="22"/>
      <c r="AF121" s="22" t="s">
        <v>179</v>
      </c>
      <c r="AG121" t="s">
        <v>446</v>
      </c>
      <c r="AH121" s="22">
        <v>711070401</v>
      </c>
      <c r="AI121" s="22" t="s">
        <v>374</v>
      </c>
    </row>
    <row r="122" spans="1:35">
      <c r="A122" s="163"/>
      <c r="C122" s="161"/>
      <c r="D122" s="162"/>
      <c r="E122" s="161"/>
      <c r="F122" s="161"/>
      <c r="I122" s="163"/>
      <c r="K122" s="161"/>
      <c r="L122" s="162"/>
      <c r="M122" s="161"/>
      <c r="N122" s="161"/>
      <c r="O122" s="18"/>
      <c r="P122" s="18"/>
      <c r="Q122" s="1"/>
      <c r="R122" s="1"/>
      <c r="S122" s="1"/>
      <c r="T122" s="1"/>
      <c r="U122" s="148"/>
      <c r="V122" s="18"/>
      <c r="W122" s="159"/>
      <c r="X122" s="1"/>
      <c r="Y122" s="1"/>
      <c r="AD122" s="22">
        <v>711070501</v>
      </c>
      <c r="AE122" s="22"/>
      <c r="AF122" s="22" t="s">
        <v>179</v>
      </c>
      <c r="AG122" t="s">
        <v>447</v>
      </c>
      <c r="AH122" s="22">
        <v>711070501</v>
      </c>
      <c r="AI122" s="22" t="s">
        <v>374</v>
      </c>
    </row>
    <row r="123" spans="1:35">
      <c r="A123" s="163"/>
      <c r="C123" s="161"/>
      <c r="D123" s="162"/>
      <c r="E123" s="161"/>
      <c r="F123" s="161"/>
      <c r="I123" s="163"/>
      <c r="K123" s="161"/>
      <c r="L123" s="162"/>
      <c r="M123" s="161"/>
      <c r="N123" s="161"/>
      <c r="O123" s="18"/>
      <c r="P123" s="18"/>
      <c r="Q123" s="1"/>
      <c r="R123" s="1"/>
      <c r="S123" s="1"/>
      <c r="T123" s="1"/>
      <c r="U123" s="148"/>
      <c r="V123" s="18"/>
      <c r="W123" s="159"/>
      <c r="X123" s="1"/>
      <c r="Y123" s="1"/>
      <c r="AD123" s="22">
        <v>711080101</v>
      </c>
      <c r="AE123" s="22"/>
      <c r="AF123" s="22" t="s">
        <v>179</v>
      </c>
      <c r="AG123" t="s">
        <v>448</v>
      </c>
      <c r="AH123" s="22">
        <v>711080101</v>
      </c>
      <c r="AI123" s="22" t="s">
        <v>374</v>
      </c>
    </row>
    <row r="124" spans="1:35">
      <c r="J124" s="1">
        <f t="shared" ref="J124:J133" si="21">B124</f>
        <v>0</v>
      </c>
      <c r="W124" s="20">
        <f t="shared" ref="W124:W143" si="22">B124</f>
        <v>0</v>
      </c>
      <c r="X124" s="5">
        <f t="shared" ref="X124:X143" si="23">IF((EXACT(E124,E123))=TRUE,E124,IF(EXACT(E124,E125)=TRUE,E124,""))</f>
        <v>0</v>
      </c>
      <c r="Y124" s="5">
        <f t="shared" ref="Y124:Y143" si="24">IF((EXACT(M124,M123))=TRUE,M124,IF(EXACT(M124,M125)=TRUE,M124,""))</f>
        <v>0</v>
      </c>
      <c r="AD124" s="22">
        <v>711080201</v>
      </c>
      <c r="AE124" s="22"/>
      <c r="AF124" s="22" t="s">
        <v>179</v>
      </c>
      <c r="AG124" t="s">
        <v>449</v>
      </c>
      <c r="AH124" s="22">
        <v>711080201</v>
      </c>
      <c r="AI124" s="22" t="s">
        <v>374</v>
      </c>
    </row>
    <row r="125" spans="1:35">
      <c r="J125" s="1">
        <f t="shared" si="21"/>
        <v>0</v>
      </c>
      <c r="W125" s="20">
        <f t="shared" si="22"/>
        <v>0</v>
      </c>
      <c r="X125" s="5">
        <f t="shared" si="23"/>
        <v>0</v>
      </c>
      <c r="Y125" s="5">
        <f t="shared" si="24"/>
        <v>0</v>
      </c>
      <c r="AD125" s="22">
        <v>711080301</v>
      </c>
      <c r="AE125" s="22"/>
      <c r="AF125" s="22" t="s">
        <v>179</v>
      </c>
      <c r="AG125" t="s">
        <v>450</v>
      </c>
      <c r="AH125" s="22">
        <v>711080301</v>
      </c>
      <c r="AI125" s="22" t="s">
        <v>374</v>
      </c>
    </row>
    <row r="126" spans="1:35">
      <c r="J126" s="1">
        <f t="shared" si="21"/>
        <v>0</v>
      </c>
      <c r="W126" s="20">
        <f t="shared" si="22"/>
        <v>0</v>
      </c>
      <c r="X126" s="5">
        <f t="shared" si="23"/>
        <v>0</v>
      </c>
      <c r="Y126" s="5">
        <f t="shared" si="24"/>
        <v>0</v>
      </c>
      <c r="AD126" s="22">
        <v>711080401</v>
      </c>
      <c r="AE126" s="22"/>
      <c r="AF126" s="22" t="s">
        <v>179</v>
      </c>
      <c r="AG126" t="s">
        <v>451</v>
      </c>
      <c r="AH126" s="22">
        <v>711080401</v>
      </c>
      <c r="AI126" s="22" t="s">
        <v>374</v>
      </c>
    </row>
    <row r="127" spans="1:35">
      <c r="J127" s="1">
        <f t="shared" si="21"/>
        <v>0</v>
      </c>
      <c r="W127" s="20">
        <f t="shared" si="22"/>
        <v>0</v>
      </c>
      <c r="X127" s="5">
        <f t="shared" si="23"/>
        <v>0</v>
      </c>
      <c r="Y127" s="5">
        <f t="shared" si="24"/>
        <v>0</v>
      </c>
      <c r="AD127" s="22">
        <v>711080501</v>
      </c>
      <c r="AE127" s="22"/>
      <c r="AF127" s="22" t="s">
        <v>179</v>
      </c>
      <c r="AG127" t="s">
        <v>452</v>
      </c>
      <c r="AH127" s="22">
        <v>711080501</v>
      </c>
      <c r="AI127" s="22" t="s">
        <v>374</v>
      </c>
    </row>
    <row r="128" spans="1:35">
      <c r="J128" s="1">
        <f t="shared" si="21"/>
        <v>0</v>
      </c>
      <c r="W128" s="20">
        <f t="shared" si="22"/>
        <v>0</v>
      </c>
      <c r="X128" s="5">
        <f t="shared" si="23"/>
        <v>0</v>
      </c>
      <c r="Y128" s="5">
        <f t="shared" si="24"/>
        <v>0</v>
      </c>
      <c r="AD128" s="22">
        <v>712010101</v>
      </c>
      <c r="AE128" s="22"/>
      <c r="AF128" s="22" t="s">
        <v>179</v>
      </c>
      <c r="AG128" t="s">
        <v>453</v>
      </c>
      <c r="AH128" s="22">
        <v>712010101</v>
      </c>
      <c r="AI128" s="22" t="s">
        <v>351</v>
      </c>
    </row>
    <row r="129" spans="10:35" ht="15" customHeight="1">
      <c r="J129" s="1">
        <f t="shared" si="21"/>
        <v>0</v>
      </c>
      <c r="W129" s="20">
        <f t="shared" si="22"/>
        <v>0</v>
      </c>
      <c r="X129" s="5">
        <f t="shared" si="23"/>
        <v>0</v>
      </c>
      <c r="Y129" s="5">
        <f t="shared" si="24"/>
        <v>0</v>
      </c>
      <c r="AD129" s="22">
        <v>712010201</v>
      </c>
      <c r="AE129" s="22"/>
      <c r="AF129" s="22" t="s">
        <v>179</v>
      </c>
      <c r="AG129" t="s">
        <v>454</v>
      </c>
      <c r="AH129" s="22">
        <v>712010201</v>
      </c>
      <c r="AI129" s="22" t="s">
        <v>351</v>
      </c>
    </row>
    <row r="130" spans="10:35">
      <c r="J130" s="1">
        <f t="shared" si="21"/>
        <v>0</v>
      </c>
      <c r="W130" s="20">
        <f t="shared" si="22"/>
        <v>0</v>
      </c>
      <c r="X130" s="5">
        <f t="shared" si="23"/>
        <v>0</v>
      </c>
      <c r="Y130" s="5">
        <f t="shared" si="24"/>
        <v>0</v>
      </c>
      <c r="AD130" s="22">
        <v>712020101</v>
      </c>
      <c r="AE130" s="22"/>
      <c r="AF130" s="22" t="s">
        <v>179</v>
      </c>
      <c r="AG130" t="s">
        <v>455</v>
      </c>
      <c r="AH130" s="22">
        <v>712020101</v>
      </c>
      <c r="AI130" s="22" t="s">
        <v>351</v>
      </c>
    </row>
    <row r="131" spans="10:35">
      <c r="J131" s="1">
        <f t="shared" si="21"/>
        <v>0</v>
      </c>
      <c r="W131" s="20">
        <f t="shared" si="22"/>
        <v>0</v>
      </c>
      <c r="X131" s="5">
        <f t="shared" si="23"/>
        <v>0</v>
      </c>
      <c r="Y131" s="5">
        <f t="shared" si="24"/>
        <v>0</v>
      </c>
      <c r="AD131" s="22">
        <v>712020301</v>
      </c>
      <c r="AE131" s="22"/>
      <c r="AF131" s="22" t="s">
        <v>179</v>
      </c>
      <c r="AG131" t="s">
        <v>456</v>
      </c>
      <c r="AH131" s="22">
        <v>712020301</v>
      </c>
      <c r="AI131" s="22" t="s">
        <v>351</v>
      </c>
    </row>
    <row r="132" spans="10:35">
      <c r="J132" s="1">
        <f t="shared" si="21"/>
        <v>0</v>
      </c>
      <c r="W132" s="20">
        <f t="shared" si="22"/>
        <v>0</v>
      </c>
      <c r="X132" s="5">
        <f t="shared" si="23"/>
        <v>0</v>
      </c>
      <c r="Y132" s="5">
        <f t="shared" si="24"/>
        <v>0</v>
      </c>
      <c r="AD132" s="22">
        <v>712030101</v>
      </c>
      <c r="AE132" s="22"/>
      <c r="AF132" s="22" t="s">
        <v>179</v>
      </c>
      <c r="AG132" t="s">
        <v>457</v>
      </c>
      <c r="AH132" s="22">
        <v>712030101</v>
      </c>
      <c r="AI132" s="22" t="s">
        <v>351</v>
      </c>
    </row>
    <row r="133" spans="10:35">
      <c r="J133" s="1">
        <f t="shared" si="21"/>
        <v>0</v>
      </c>
      <c r="W133" s="20">
        <f t="shared" si="22"/>
        <v>0</v>
      </c>
      <c r="X133" s="5">
        <f t="shared" si="23"/>
        <v>0</v>
      </c>
      <c r="Y133" s="5">
        <f t="shared" si="24"/>
        <v>0</v>
      </c>
      <c r="AD133" s="22">
        <v>712030201</v>
      </c>
      <c r="AE133" s="22"/>
      <c r="AF133" s="22" t="s">
        <v>179</v>
      </c>
      <c r="AG133" t="s">
        <v>458</v>
      </c>
      <c r="AH133" s="22">
        <v>712030201</v>
      </c>
      <c r="AI133" s="22" t="s">
        <v>351</v>
      </c>
    </row>
    <row r="134" spans="10:35">
      <c r="J134" s="1">
        <f t="shared" ref="J134:J143" si="25">B134</f>
        <v>0</v>
      </c>
      <c r="W134" s="20">
        <f t="shared" si="22"/>
        <v>0</v>
      </c>
      <c r="X134" s="5">
        <f t="shared" si="23"/>
        <v>0</v>
      </c>
      <c r="Y134" s="5">
        <f t="shared" si="24"/>
        <v>0</v>
      </c>
      <c r="AD134" s="22">
        <v>712040101</v>
      </c>
      <c r="AE134" s="22"/>
      <c r="AF134" s="22" t="s">
        <v>179</v>
      </c>
      <c r="AG134" t="s">
        <v>459</v>
      </c>
      <c r="AH134" s="22">
        <v>712040101</v>
      </c>
      <c r="AI134" s="22" t="s">
        <v>351</v>
      </c>
    </row>
    <row r="135" spans="10:35">
      <c r="J135" s="1">
        <f t="shared" si="25"/>
        <v>0</v>
      </c>
      <c r="W135" s="20">
        <f t="shared" si="22"/>
        <v>0</v>
      </c>
      <c r="X135" s="5">
        <f t="shared" si="23"/>
        <v>0</v>
      </c>
      <c r="Y135" s="5">
        <f t="shared" si="24"/>
        <v>0</v>
      </c>
      <c r="AD135" s="22">
        <v>712040201</v>
      </c>
      <c r="AE135" s="22"/>
      <c r="AF135" s="22" t="s">
        <v>179</v>
      </c>
      <c r="AG135" t="s">
        <v>460</v>
      </c>
      <c r="AH135" s="22">
        <v>712040201</v>
      </c>
      <c r="AI135" s="22" t="s">
        <v>351</v>
      </c>
    </row>
    <row r="136" spans="10:35">
      <c r="J136" s="1">
        <f t="shared" si="25"/>
        <v>0</v>
      </c>
      <c r="W136" s="20">
        <f t="shared" si="22"/>
        <v>0</v>
      </c>
      <c r="X136" s="5">
        <f t="shared" si="23"/>
        <v>0</v>
      </c>
      <c r="Y136" s="5">
        <f t="shared" si="24"/>
        <v>0</v>
      </c>
      <c r="AD136" s="22">
        <v>712040301</v>
      </c>
      <c r="AE136" s="22"/>
      <c r="AF136" s="22" t="s">
        <v>179</v>
      </c>
      <c r="AG136" t="s">
        <v>461</v>
      </c>
      <c r="AH136" s="22">
        <v>712040301</v>
      </c>
      <c r="AI136" s="22" t="s">
        <v>351</v>
      </c>
    </row>
    <row r="137" spans="10:35">
      <c r="J137" s="1">
        <f t="shared" si="25"/>
        <v>0</v>
      </c>
      <c r="W137" s="20">
        <f t="shared" si="22"/>
        <v>0</v>
      </c>
      <c r="X137" s="5">
        <f t="shared" si="23"/>
        <v>0</v>
      </c>
      <c r="Y137" s="5">
        <f t="shared" si="24"/>
        <v>0</v>
      </c>
      <c r="AD137" s="22">
        <v>712050101</v>
      </c>
      <c r="AE137" s="22"/>
      <c r="AF137" s="22" t="s">
        <v>179</v>
      </c>
      <c r="AG137" t="s">
        <v>462</v>
      </c>
      <c r="AH137" s="22">
        <v>712050101</v>
      </c>
      <c r="AI137" s="22" t="s">
        <v>351</v>
      </c>
    </row>
    <row r="138" spans="10:35">
      <c r="J138" s="1">
        <f t="shared" si="25"/>
        <v>0</v>
      </c>
      <c r="W138" s="20">
        <f t="shared" si="22"/>
        <v>0</v>
      </c>
      <c r="X138" s="5">
        <f t="shared" si="23"/>
        <v>0</v>
      </c>
      <c r="Y138" s="5">
        <f t="shared" si="24"/>
        <v>0</v>
      </c>
      <c r="AD138" s="22">
        <v>712050201</v>
      </c>
      <c r="AE138" s="22"/>
      <c r="AF138" s="22" t="s">
        <v>179</v>
      </c>
      <c r="AG138" t="s">
        <v>463</v>
      </c>
      <c r="AH138" s="22">
        <v>712050201</v>
      </c>
      <c r="AI138" s="22" t="s">
        <v>351</v>
      </c>
    </row>
    <row r="139" spans="10:35">
      <c r="J139" s="1">
        <f t="shared" si="25"/>
        <v>0</v>
      </c>
      <c r="W139" s="20">
        <f t="shared" si="22"/>
        <v>0</v>
      </c>
      <c r="X139" s="5">
        <f t="shared" si="23"/>
        <v>0</v>
      </c>
      <c r="Y139" s="5">
        <f t="shared" si="24"/>
        <v>0</v>
      </c>
      <c r="AD139" s="22">
        <v>712050301</v>
      </c>
      <c r="AE139" s="22"/>
      <c r="AF139" s="22" t="s">
        <v>179</v>
      </c>
      <c r="AG139" t="s">
        <v>464</v>
      </c>
      <c r="AH139" s="22">
        <v>712050301</v>
      </c>
      <c r="AI139" s="22" t="s">
        <v>351</v>
      </c>
    </row>
    <row r="140" spans="10:35">
      <c r="J140" s="1">
        <f t="shared" si="25"/>
        <v>0</v>
      </c>
      <c r="W140" s="20">
        <f t="shared" si="22"/>
        <v>0</v>
      </c>
      <c r="X140" s="5">
        <f t="shared" si="23"/>
        <v>0</v>
      </c>
      <c r="Y140" s="5">
        <f t="shared" si="24"/>
        <v>0</v>
      </c>
      <c r="AD140" s="22">
        <v>712060101</v>
      </c>
      <c r="AE140" s="22"/>
      <c r="AF140" s="22" t="s">
        <v>179</v>
      </c>
      <c r="AG140" t="s">
        <v>465</v>
      </c>
      <c r="AH140" s="22">
        <v>712060101</v>
      </c>
      <c r="AI140" s="22" t="s">
        <v>351</v>
      </c>
    </row>
    <row r="141" spans="10:35">
      <c r="J141" s="1">
        <f t="shared" si="25"/>
        <v>0</v>
      </c>
      <c r="W141" s="20">
        <f t="shared" si="22"/>
        <v>0</v>
      </c>
      <c r="X141" s="5">
        <f t="shared" si="23"/>
        <v>0</v>
      </c>
      <c r="Y141" s="5">
        <f t="shared" si="24"/>
        <v>0</v>
      </c>
      <c r="AD141" s="22">
        <v>712060201</v>
      </c>
      <c r="AE141" s="22"/>
      <c r="AF141" s="22" t="s">
        <v>179</v>
      </c>
      <c r="AG141" t="s">
        <v>466</v>
      </c>
      <c r="AH141" s="22">
        <v>712060201</v>
      </c>
      <c r="AI141" s="22" t="s">
        <v>351</v>
      </c>
    </row>
    <row r="142" spans="10:35">
      <c r="J142" s="1">
        <f t="shared" si="25"/>
        <v>0</v>
      </c>
      <c r="W142" s="20">
        <f t="shared" si="22"/>
        <v>0</v>
      </c>
      <c r="X142" s="5">
        <f t="shared" si="23"/>
        <v>0</v>
      </c>
      <c r="Y142" s="5">
        <f t="shared" si="24"/>
        <v>0</v>
      </c>
      <c r="AD142" s="22">
        <v>712060301</v>
      </c>
      <c r="AE142" s="22"/>
      <c r="AF142" s="22" t="s">
        <v>179</v>
      </c>
      <c r="AG142" t="s">
        <v>467</v>
      </c>
      <c r="AH142" s="22">
        <v>712060301</v>
      </c>
      <c r="AI142" s="22" t="s">
        <v>351</v>
      </c>
    </row>
    <row r="143" spans="10:35" ht="15" customHeight="1">
      <c r="J143" s="1">
        <f t="shared" si="25"/>
        <v>0</v>
      </c>
      <c r="W143" s="20">
        <f t="shared" si="22"/>
        <v>0</v>
      </c>
      <c r="X143" s="5">
        <f t="shared" si="23"/>
        <v>0</v>
      </c>
      <c r="Y143" s="5">
        <f t="shared" si="24"/>
        <v>0</v>
      </c>
      <c r="AD143" s="22">
        <v>712070101</v>
      </c>
      <c r="AE143" s="22"/>
      <c r="AF143" s="22" t="s">
        <v>179</v>
      </c>
      <c r="AG143" t="s">
        <v>468</v>
      </c>
      <c r="AH143" s="22">
        <v>712070101</v>
      </c>
      <c r="AI143" s="22" t="s">
        <v>351</v>
      </c>
    </row>
    <row r="144" spans="10:35">
      <c r="AD144" s="22">
        <v>712070201</v>
      </c>
      <c r="AE144" s="22"/>
      <c r="AF144" s="22" t="s">
        <v>179</v>
      </c>
      <c r="AG144" t="s">
        <v>469</v>
      </c>
      <c r="AH144" s="22">
        <v>712070201</v>
      </c>
      <c r="AI144" s="22" t="s">
        <v>351</v>
      </c>
    </row>
    <row r="145" spans="30:35">
      <c r="AD145" s="22">
        <v>712070301</v>
      </c>
      <c r="AE145" s="22"/>
      <c r="AF145" s="22" t="s">
        <v>179</v>
      </c>
      <c r="AG145" t="s">
        <v>470</v>
      </c>
      <c r="AH145" s="22">
        <v>712070301</v>
      </c>
      <c r="AI145" s="22" t="s">
        <v>351</v>
      </c>
    </row>
    <row r="146" spans="30:35">
      <c r="AD146" s="22">
        <v>712080101</v>
      </c>
      <c r="AE146" s="22"/>
      <c r="AF146" s="22" t="s">
        <v>179</v>
      </c>
      <c r="AG146" t="s">
        <v>471</v>
      </c>
      <c r="AH146" s="22">
        <v>712080101</v>
      </c>
      <c r="AI146" s="22" t="s">
        <v>351</v>
      </c>
    </row>
    <row r="147" spans="30:35">
      <c r="AD147" s="22">
        <v>712080201</v>
      </c>
      <c r="AE147" s="22"/>
      <c r="AF147" s="22" t="s">
        <v>179</v>
      </c>
      <c r="AG147" t="s">
        <v>472</v>
      </c>
      <c r="AH147" s="22">
        <v>712080201</v>
      </c>
      <c r="AI147" s="22" t="s">
        <v>351</v>
      </c>
    </row>
    <row r="148" spans="30:35">
      <c r="AD148" s="22">
        <v>712080301</v>
      </c>
      <c r="AE148" s="22"/>
      <c r="AF148" s="22" t="s">
        <v>179</v>
      </c>
      <c r="AG148" t="s">
        <v>473</v>
      </c>
      <c r="AH148" s="22">
        <v>712080301</v>
      </c>
      <c r="AI148" s="22" t="s">
        <v>351</v>
      </c>
    </row>
    <row r="149" spans="30:35">
      <c r="AD149" s="22">
        <v>712080401</v>
      </c>
      <c r="AE149" s="22"/>
      <c r="AF149" s="22" t="s">
        <v>179</v>
      </c>
      <c r="AG149" t="s">
        <v>474</v>
      </c>
      <c r="AH149" s="22">
        <v>712080401</v>
      </c>
      <c r="AI149" s="22" t="s">
        <v>351</v>
      </c>
    </row>
    <row r="150" spans="30:35">
      <c r="AD150" s="22">
        <v>712080501</v>
      </c>
      <c r="AE150" s="22"/>
      <c r="AF150" s="22" t="s">
        <v>179</v>
      </c>
      <c r="AG150" t="s">
        <v>475</v>
      </c>
      <c r="AH150" s="22">
        <v>712080501</v>
      </c>
      <c r="AI150" s="22" t="s">
        <v>351</v>
      </c>
    </row>
    <row r="151" spans="30:35">
      <c r="AD151" s="22">
        <v>712090101</v>
      </c>
      <c r="AE151" s="22"/>
      <c r="AF151" s="22" t="s">
        <v>179</v>
      </c>
      <c r="AG151" t="s">
        <v>476</v>
      </c>
      <c r="AH151" s="22">
        <v>712090101</v>
      </c>
      <c r="AI151" s="22" t="s">
        <v>351</v>
      </c>
    </row>
    <row r="152" spans="30:35">
      <c r="AD152" s="22">
        <v>712090201</v>
      </c>
      <c r="AE152" s="22"/>
      <c r="AF152" s="22" t="s">
        <v>179</v>
      </c>
      <c r="AG152" t="s">
        <v>477</v>
      </c>
      <c r="AH152" s="22">
        <v>712090201</v>
      </c>
      <c r="AI152" s="22" t="s">
        <v>351</v>
      </c>
    </row>
    <row r="153" spans="30:35">
      <c r="AD153" s="22">
        <v>712090301</v>
      </c>
      <c r="AE153" s="22"/>
      <c r="AF153" s="22" t="s">
        <v>179</v>
      </c>
      <c r="AG153" t="s">
        <v>478</v>
      </c>
      <c r="AH153" s="22">
        <v>712090301</v>
      </c>
      <c r="AI153" s="22" t="s">
        <v>351</v>
      </c>
    </row>
    <row r="154" spans="30:35">
      <c r="AD154" s="22">
        <v>712090401</v>
      </c>
      <c r="AE154" s="22"/>
      <c r="AF154" s="22" t="s">
        <v>179</v>
      </c>
      <c r="AG154" t="s">
        <v>479</v>
      </c>
      <c r="AH154" s="22">
        <v>712090401</v>
      </c>
      <c r="AI154" s="22" t="s">
        <v>351</v>
      </c>
    </row>
    <row r="155" spans="30:35">
      <c r="AD155" s="199">
        <v>1609010100</v>
      </c>
      <c r="AE155" s="22"/>
      <c r="AF155" s="22" t="s">
        <v>480</v>
      </c>
      <c r="AG155" t="s">
        <v>481</v>
      </c>
      <c r="AH155" s="199">
        <v>1609010100</v>
      </c>
      <c r="AI155" s="22" t="s">
        <v>334</v>
      </c>
    </row>
    <row r="156" spans="30:35">
      <c r="AD156" s="199">
        <v>1609010101</v>
      </c>
      <c r="AE156" s="22"/>
      <c r="AF156" s="22" t="s">
        <v>480</v>
      </c>
      <c r="AG156" t="s">
        <v>482</v>
      </c>
      <c r="AH156" s="199">
        <v>1609010101</v>
      </c>
      <c r="AI156" s="22" t="s">
        <v>334</v>
      </c>
    </row>
    <row r="157" spans="30:35">
      <c r="AD157" s="199">
        <v>1609010102</v>
      </c>
      <c r="AE157" s="22"/>
      <c r="AF157" s="22" t="s">
        <v>480</v>
      </c>
      <c r="AG157" t="s">
        <v>483</v>
      </c>
      <c r="AH157" s="199">
        <v>1609010102</v>
      </c>
      <c r="AI157" s="22" t="s">
        <v>334</v>
      </c>
    </row>
    <row r="158" spans="30:35">
      <c r="AD158" s="199">
        <v>1609010103</v>
      </c>
      <c r="AE158" s="22"/>
      <c r="AF158" s="22" t="s">
        <v>480</v>
      </c>
      <c r="AG158" t="s">
        <v>484</v>
      </c>
      <c r="AH158" s="199">
        <v>1609010103</v>
      </c>
      <c r="AI158" s="22" t="s">
        <v>334</v>
      </c>
    </row>
    <row r="159" spans="30:35">
      <c r="AD159" s="199">
        <v>1609020100</v>
      </c>
      <c r="AE159" s="22"/>
      <c r="AF159" s="22" t="s">
        <v>480</v>
      </c>
      <c r="AG159" t="s">
        <v>305</v>
      </c>
      <c r="AH159" s="199">
        <v>1609020100</v>
      </c>
      <c r="AI159" s="22" t="s">
        <v>334</v>
      </c>
    </row>
    <row r="160" spans="30:35">
      <c r="AD160" s="199">
        <v>1609020101</v>
      </c>
      <c r="AE160" s="22"/>
      <c r="AF160" s="22" t="s">
        <v>480</v>
      </c>
      <c r="AG160" t="s">
        <v>485</v>
      </c>
      <c r="AH160" s="199">
        <v>1609020101</v>
      </c>
      <c r="AI160" s="22" t="s">
        <v>334</v>
      </c>
    </row>
    <row r="161" spans="30:35">
      <c r="AD161" s="199">
        <v>1609020102</v>
      </c>
      <c r="AE161" s="22"/>
      <c r="AF161" s="22" t="s">
        <v>480</v>
      </c>
      <c r="AG161" t="s">
        <v>486</v>
      </c>
      <c r="AH161" s="199">
        <v>1609020102</v>
      </c>
      <c r="AI161" s="22" t="s">
        <v>334</v>
      </c>
    </row>
    <row r="162" spans="30:35">
      <c r="AD162" s="199">
        <v>1609020103</v>
      </c>
      <c r="AE162" s="22"/>
      <c r="AF162" s="22" t="s">
        <v>480</v>
      </c>
      <c r="AG162" t="s">
        <v>487</v>
      </c>
      <c r="AH162" s="199">
        <v>1609020103</v>
      </c>
      <c r="AI162" s="22" t="s">
        <v>334</v>
      </c>
    </row>
    <row r="163" spans="30:35">
      <c r="AD163" s="199">
        <v>1609020104</v>
      </c>
      <c r="AE163" s="22"/>
      <c r="AF163" s="22" t="s">
        <v>480</v>
      </c>
      <c r="AG163" t="s">
        <v>488</v>
      </c>
      <c r="AH163" s="199">
        <v>1609020104</v>
      </c>
      <c r="AI163" s="22" t="s">
        <v>334</v>
      </c>
    </row>
    <row r="164" spans="30:35">
      <c r="AD164" s="199">
        <v>1609020105</v>
      </c>
      <c r="AE164" s="22"/>
      <c r="AF164" s="22" t="s">
        <v>480</v>
      </c>
      <c r="AG164" t="s">
        <v>489</v>
      </c>
      <c r="AH164" s="199">
        <v>1609020105</v>
      </c>
      <c r="AI164" s="22" t="s">
        <v>334</v>
      </c>
    </row>
    <row r="165" spans="30:35">
      <c r="AD165" s="199">
        <v>1609030100</v>
      </c>
      <c r="AE165" s="22"/>
      <c r="AF165" s="22" t="s">
        <v>480</v>
      </c>
      <c r="AG165" t="s">
        <v>490</v>
      </c>
      <c r="AH165" s="199">
        <v>1609030100</v>
      </c>
      <c r="AI165" s="22" t="s">
        <v>334</v>
      </c>
    </row>
    <row r="166" spans="30:35">
      <c r="AD166" s="199">
        <v>1609030101</v>
      </c>
      <c r="AE166" s="22"/>
      <c r="AF166" s="22" t="s">
        <v>480</v>
      </c>
      <c r="AG166" t="s">
        <v>491</v>
      </c>
      <c r="AH166" s="199">
        <v>1609030101</v>
      </c>
      <c r="AI166" s="22" t="s">
        <v>334</v>
      </c>
    </row>
    <row r="167" spans="30:35">
      <c r="AD167" s="199">
        <v>1609030102</v>
      </c>
      <c r="AE167" s="22"/>
      <c r="AF167" s="22" t="s">
        <v>480</v>
      </c>
      <c r="AG167" t="s">
        <v>492</v>
      </c>
      <c r="AH167" s="199">
        <v>1609030102</v>
      </c>
      <c r="AI167" s="22" t="s">
        <v>334</v>
      </c>
    </row>
    <row r="168" spans="30:35">
      <c r="AD168" s="199">
        <v>1609030103</v>
      </c>
      <c r="AE168" s="22"/>
      <c r="AF168" s="22" t="s">
        <v>480</v>
      </c>
      <c r="AG168" t="s">
        <v>493</v>
      </c>
      <c r="AH168" s="199">
        <v>1609030103</v>
      </c>
      <c r="AI168" s="22" t="s">
        <v>334</v>
      </c>
    </row>
    <row r="169" spans="30:35">
      <c r="AD169" s="199">
        <v>1609030104</v>
      </c>
      <c r="AE169" s="22"/>
      <c r="AF169" s="22" t="s">
        <v>480</v>
      </c>
      <c r="AG169" t="s">
        <v>494</v>
      </c>
      <c r="AH169" s="199">
        <v>1609030104</v>
      </c>
      <c r="AI169" s="22" t="s">
        <v>334</v>
      </c>
    </row>
    <row r="170" spans="30:35">
      <c r="AD170" s="199">
        <v>1609030105</v>
      </c>
      <c r="AE170" s="22"/>
      <c r="AF170" s="22" t="s">
        <v>480</v>
      </c>
      <c r="AG170" t="s">
        <v>495</v>
      </c>
      <c r="AH170" s="199">
        <v>1609030105</v>
      </c>
      <c r="AI170" s="22" t="s">
        <v>334</v>
      </c>
    </row>
    <row r="171" spans="30:35">
      <c r="AD171" s="199">
        <v>1609030106</v>
      </c>
      <c r="AE171" s="22"/>
      <c r="AF171" s="22" t="s">
        <v>480</v>
      </c>
      <c r="AG171" t="s">
        <v>496</v>
      </c>
      <c r="AH171" s="199">
        <v>1609030106</v>
      </c>
      <c r="AI171" s="22" t="s">
        <v>334</v>
      </c>
    </row>
    <row r="172" spans="30:35">
      <c r="AD172" s="199">
        <v>1609040100</v>
      </c>
      <c r="AE172" s="22"/>
      <c r="AF172" s="22" t="s">
        <v>480</v>
      </c>
      <c r="AG172" t="s">
        <v>497</v>
      </c>
      <c r="AH172" s="199">
        <v>1609040100</v>
      </c>
      <c r="AI172" s="22" t="s">
        <v>334</v>
      </c>
    </row>
    <row r="173" spans="30:35">
      <c r="AD173" s="199">
        <v>1609040101</v>
      </c>
      <c r="AE173" s="22"/>
      <c r="AF173" s="22" t="s">
        <v>480</v>
      </c>
      <c r="AG173" t="s">
        <v>498</v>
      </c>
      <c r="AH173" s="199">
        <v>1609040101</v>
      </c>
      <c r="AI173" s="22" t="s">
        <v>334</v>
      </c>
    </row>
    <row r="174" spans="30:35">
      <c r="AD174" s="199">
        <v>1609040102</v>
      </c>
      <c r="AE174" s="22"/>
      <c r="AF174" s="22" t="s">
        <v>480</v>
      </c>
      <c r="AG174" t="s">
        <v>499</v>
      </c>
      <c r="AH174" s="199">
        <v>1609040102</v>
      </c>
      <c r="AI174" s="22" t="s">
        <v>334</v>
      </c>
    </row>
    <row r="175" spans="30:35">
      <c r="AD175" s="199">
        <v>1609040103</v>
      </c>
      <c r="AE175" s="22"/>
      <c r="AF175" s="22" t="s">
        <v>480</v>
      </c>
      <c r="AG175" t="s">
        <v>500</v>
      </c>
      <c r="AH175" s="199">
        <v>1609040103</v>
      </c>
      <c r="AI175" s="22" t="s">
        <v>334</v>
      </c>
    </row>
    <row r="176" spans="30:35">
      <c r="AD176" s="199">
        <v>1609040104</v>
      </c>
      <c r="AE176" s="22"/>
      <c r="AF176" s="22" t="s">
        <v>480</v>
      </c>
      <c r="AG176" t="s">
        <v>501</v>
      </c>
      <c r="AH176" s="199">
        <v>1609040104</v>
      </c>
      <c r="AI176" s="22" t="s">
        <v>334</v>
      </c>
    </row>
    <row r="177" spans="30:35">
      <c r="AD177" s="199">
        <v>1609050100</v>
      </c>
      <c r="AE177" s="22"/>
      <c r="AF177" s="22" t="s">
        <v>480</v>
      </c>
      <c r="AG177" t="s">
        <v>502</v>
      </c>
      <c r="AH177" s="199">
        <v>1609050100</v>
      </c>
      <c r="AI177" s="22" t="s">
        <v>334</v>
      </c>
    </row>
    <row r="178" spans="30:35">
      <c r="AD178" s="199">
        <v>1609050101</v>
      </c>
      <c r="AE178" s="22"/>
      <c r="AF178" s="22" t="s">
        <v>480</v>
      </c>
      <c r="AG178" t="s">
        <v>503</v>
      </c>
      <c r="AH178" s="199">
        <v>1609050101</v>
      </c>
      <c r="AI178" s="22" t="s">
        <v>334</v>
      </c>
    </row>
    <row r="179" spans="30:35">
      <c r="AD179" s="199">
        <v>1609050102</v>
      </c>
      <c r="AE179" s="22"/>
      <c r="AF179" s="22" t="s">
        <v>480</v>
      </c>
      <c r="AG179" t="s">
        <v>504</v>
      </c>
      <c r="AH179" s="199">
        <v>1609050102</v>
      </c>
      <c r="AI179" s="22" t="s">
        <v>334</v>
      </c>
    </row>
    <row r="180" spans="30:35">
      <c r="AD180" s="199">
        <v>1609050103</v>
      </c>
      <c r="AE180" s="22"/>
      <c r="AF180" s="22" t="s">
        <v>480</v>
      </c>
      <c r="AG180" t="s">
        <v>505</v>
      </c>
      <c r="AH180" s="199">
        <v>1609050103</v>
      </c>
      <c r="AI180" s="22" t="s">
        <v>334</v>
      </c>
    </row>
    <row r="181" spans="30:35">
      <c r="AD181" s="199">
        <v>1610010100</v>
      </c>
      <c r="AE181" s="22"/>
      <c r="AF181" s="22" t="s">
        <v>480</v>
      </c>
      <c r="AG181" t="s">
        <v>506</v>
      </c>
      <c r="AH181" s="199">
        <v>1610010100</v>
      </c>
      <c r="AI181" s="22" t="s">
        <v>348</v>
      </c>
    </row>
    <row r="182" spans="30:35">
      <c r="AD182" s="199">
        <v>1610010101</v>
      </c>
      <c r="AE182" s="22"/>
      <c r="AF182" s="22" t="s">
        <v>480</v>
      </c>
      <c r="AG182" t="s">
        <v>507</v>
      </c>
      <c r="AH182" s="199">
        <v>1610010101</v>
      </c>
      <c r="AI182" s="22" t="s">
        <v>348</v>
      </c>
    </row>
    <row r="183" spans="30:35">
      <c r="AD183" s="199">
        <v>1610010102</v>
      </c>
      <c r="AE183" s="22"/>
      <c r="AF183" s="22" t="s">
        <v>480</v>
      </c>
      <c r="AG183" t="s">
        <v>508</v>
      </c>
      <c r="AH183" s="199">
        <v>1610010102</v>
      </c>
      <c r="AI183" s="22" t="s">
        <v>348</v>
      </c>
    </row>
    <row r="184" spans="30:35">
      <c r="AD184" s="199">
        <v>1610010103</v>
      </c>
      <c r="AE184" s="22"/>
      <c r="AF184" s="22" t="s">
        <v>480</v>
      </c>
      <c r="AG184" t="s">
        <v>509</v>
      </c>
      <c r="AH184" s="199">
        <v>1610010103</v>
      </c>
      <c r="AI184" s="22" t="s">
        <v>348</v>
      </c>
    </row>
    <row r="185" spans="30:35">
      <c r="AD185" s="199">
        <v>1610010104</v>
      </c>
      <c r="AE185" s="22"/>
      <c r="AF185" s="22" t="s">
        <v>480</v>
      </c>
      <c r="AG185" t="s">
        <v>510</v>
      </c>
      <c r="AH185" s="199">
        <v>1610010104</v>
      </c>
      <c r="AI185" s="22" t="s">
        <v>348</v>
      </c>
    </row>
    <row r="186" spans="30:35">
      <c r="AD186" s="199">
        <v>1610010105</v>
      </c>
      <c r="AE186" s="22"/>
      <c r="AF186" s="22" t="s">
        <v>480</v>
      </c>
      <c r="AG186" t="s">
        <v>511</v>
      </c>
      <c r="AH186" s="199">
        <v>1610010105</v>
      </c>
      <c r="AI186" s="22" t="s">
        <v>348</v>
      </c>
    </row>
    <row r="187" spans="30:35">
      <c r="AD187" s="199">
        <v>1610010106</v>
      </c>
      <c r="AE187" s="22"/>
      <c r="AF187" s="22" t="s">
        <v>480</v>
      </c>
      <c r="AG187" t="s">
        <v>512</v>
      </c>
      <c r="AH187" s="199">
        <v>1610010106</v>
      </c>
      <c r="AI187" s="22" t="s">
        <v>348</v>
      </c>
    </row>
    <row r="188" spans="30:35">
      <c r="AD188" s="199">
        <v>1610020100</v>
      </c>
      <c r="AE188" s="22"/>
      <c r="AF188" s="22" t="s">
        <v>480</v>
      </c>
      <c r="AG188" t="s">
        <v>513</v>
      </c>
      <c r="AH188" s="199">
        <v>1610020100</v>
      </c>
      <c r="AI188" s="22" t="s">
        <v>348</v>
      </c>
    </row>
    <row r="189" spans="30:35">
      <c r="AD189" s="199">
        <v>1610020101</v>
      </c>
      <c r="AE189" s="22"/>
      <c r="AF189" s="22" t="s">
        <v>480</v>
      </c>
      <c r="AG189" t="s">
        <v>514</v>
      </c>
      <c r="AH189" s="199">
        <v>1610020101</v>
      </c>
      <c r="AI189" s="22" t="s">
        <v>348</v>
      </c>
    </row>
    <row r="190" spans="30:35">
      <c r="AD190" s="199">
        <v>1610020102</v>
      </c>
      <c r="AE190" s="22"/>
      <c r="AF190" s="22" t="s">
        <v>480</v>
      </c>
      <c r="AG190" t="s">
        <v>515</v>
      </c>
      <c r="AH190" s="199">
        <v>1610020102</v>
      </c>
      <c r="AI190" s="22" t="s">
        <v>348</v>
      </c>
    </row>
    <row r="191" spans="30:35">
      <c r="AD191" s="199">
        <v>1610020103</v>
      </c>
      <c r="AE191" s="22"/>
      <c r="AF191" s="22" t="s">
        <v>480</v>
      </c>
      <c r="AG191" t="s">
        <v>516</v>
      </c>
      <c r="AH191" s="199">
        <v>1610020103</v>
      </c>
      <c r="AI191" s="22" t="s">
        <v>348</v>
      </c>
    </row>
    <row r="192" spans="30:35">
      <c r="AD192" s="199">
        <v>1610020104</v>
      </c>
      <c r="AE192" s="22"/>
      <c r="AF192" s="22" t="s">
        <v>480</v>
      </c>
      <c r="AG192" t="s">
        <v>517</v>
      </c>
      <c r="AH192" s="199">
        <v>1610020104</v>
      </c>
      <c r="AI192" s="22" t="s">
        <v>348</v>
      </c>
    </row>
    <row r="193" spans="30:35">
      <c r="AD193" s="199">
        <v>1610020105</v>
      </c>
      <c r="AE193" s="22"/>
      <c r="AF193" s="22" t="s">
        <v>480</v>
      </c>
      <c r="AG193" t="s">
        <v>518</v>
      </c>
      <c r="AH193" s="199">
        <v>1610020105</v>
      </c>
      <c r="AI193" s="22" t="s">
        <v>348</v>
      </c>
    </row>
    <row r="194" spans="30:35">
      <c r="AD194" s="199">
        <v>1610030100</v>
      </c>
      <c r="AE194" s="22"/>
      <c r="AF194" s="22" t="s">
        <v>480</v>
      </c>
      <c r="AG194" t="s">
        <v>519</v>
      </c>
      <c r="AH194" s="199">
        <v>1610030100</v>
      </c>
      <c r="AI194" s="22" t="s">
        <v>348</v>
      </c>
    </row>
    <row r="195" spans="30:35">
      <c r="AD195" s="199">
        <v>1610030101</v>
      </c>
      <c r="AE195" s="22"/>
      <c r="AF195" s="22" t="s">
        <v>480</v>
      </c>
      <c r="AG195" t="s">
        <v>520</v>
      </c>
      <c r="AH195" s="199">
        <v>1610030101</v>
      </c>
      <c r="AI195" s="22" t="s">
        <v>348</v>
      </c>
    </row>
    <row r="196" spans="30:35">
      <c r="AD196" s="199">
        <v>1610030102</v>
      </c>
      <c r="AE196" s="22"/>
      <c r="AF196" s="22" t="s">
        <v>480</v>
      </c>
      <c r="AG196" t="s">
        <v>521</v>
      </c>
      <c r="AH196" s="199">
        <v>1610030102</v>
      </c>
      <c r="AI196" s="22" t="s">
        <v>348</v>
      </c>
    </row>
    <row r="197" spans="30:35">
      <c r="AD197" s="199">
        <v>1610030103</v>
      </c>
      <c r="AE197" s="22"/>
      <c r="AF197" s="22" t="s">
        <v>480</v>
      </c>
      <c r="AG197" t="s">
        <v>522</v>
      </c>
      <c r="AH197" s="199">
        <v>1610030103</v>
      </c>
      <c r="AI197" s="22" t="s">
        <v>348</v>
      </c>
    </row>
    <row r="198" spans="30:35">
      <c r="AD198" s="199">
        <v>1610030104</v>
      </c>
      <c r="AE198" s="22"/>
      <c r="AF198" s="22" t="s">
        <v>480</v>
      </c>
      <c r="AG198" t="s">
        <v>523</v>
      </c>
      <c r="AH198" s="199">
        <v>1610030104</v>
      </c>
      <c r="AI198" s="22" t="s">
        <v>348</v>
      </c>
    </row>
    <row r="199" spans="30:35">
      <c r="AD199" s="199">
        <v>1610030105</v>
      </c>
      <c r="AE199" s="22"/>
      <c r="AF199" s="22" t="s">
        <v>480</v>
      </c>
      <c r="AG199" t="s">
        <v>524</v>
      </c>
      <c r="AH199" s="199">
        <v>1610030105</v>
      </c>
      <c r="AI199" s="22" t="s">
        <v>348</v>
      </c>
    </row>
    <row r="200" spans="30:35">
      <c r="AD200" s="199">
        <v>1610030106</v>
      </c>
      <c r="AE200" s="22"/>
      <c r="AF200" s="22" t="s">
        <v>480</v>
      </c>
      <c r="AG200" t="s">
        <v>525</v>
      </c>
      <c r="AH200" s="199">
        <v>1610030106</v>
      </c>
      <c r="AI200" s="22" t="s">
        <v>348</v>
      </c>
    </row>
    <row r="201" spans="30:35">
      <c r="AD201" s="199">
        <v>1610030107</v>
      </c>
      <c r="AE201" s="22"/>
      <c r="AF201" s="22" t="s">
        <v>480</v>
      </c>
      <c r="AG201" t="s">
        <v>526</v>
      </c>
      <c r="AH201" s="199">
        <v>1610030107</v>
      </c>
      <c r="AI201" s="22" t="s">
        <v>348</v>
      </c>
    </row>
    <row r="202" spans="30:35">
      <c r="AD202" s="199">
        <v>1610040100</v>
      </c>
      <c r="AE202" s="22"/>
      <c r="AF202" s="22" t="s">
        <v>480</v>
      </c>
      <c r="AG202" t="s">
        <v>527</v>
      </c>
      <c r="AH202" s="199">
        <v>1610040100</v>
      </c>
      <c r="AI202" s="22" t="s">
        <v>348</v>
      </c>
    </row>
    <row r="203" spans="30:35">
      <c r="AD203" s="199">
        <v>1610040101</v>
      </c>
      <c r="AE203" s="22"/>
      <c r="AF203" s="22" t="s">
        <v>480</v>
      </c>
      <c r="AG203" t="s">
        <v>528</v>
      </c>
      <c r="AH203" s="199">
        <v>1610040101</v>
      </c>
      <c r="AI203" s="22" t="s">
        <v>348</v>
      </c>
    </row>
    <row r="204" spans="30:35">
      <c r="AD204" s="199">
        <v>1610040102</v>
      </c>
      <c r="AE204" s="22"/>
      <c r="AF204" s="22" t="s">
        <v>480</v>
      </c>
      <c r="AG204" t="s">
        <v>529</v>
      </c>
      <c r="AH204" s="199">
        <v>1610040102</v>
      </c>
      <c r="AI204" s="22" t="s">
        <v>348</v>
      </c>
    </row>
    <row r="205" spans="30:35">
      <c r="AD205" s="199">
        <v>1610040103</v>
      </c>
      <c r="AE205" s="22"/>
      <c r="AF205" s="22" t="s">
        <v>480</v>
      </c>
      <c r="AG205" t="s">
        <v>530</v>
      </c>
      <c r="AH205" s="199">
        <v>1610040103</v>
      </c>
      <c r="AI205" s="22" t="s">
        <v>348</v>
      </c>
    </row>
    <row r="206" spans="30:35">
      <c r="AD206" s="199">
        <v>1610040104</v>
      </c>
      <c r="AE206" s="22"/>
      <c r="AF206" s="22" t="s">
        <v>480</v>
      </c>
      <c r="AG206" t="s">
        <v>531</v>
      </c>
      <c r="AH206" s="199">
        <v>1610040104</v>
      </c>
      <c r="AI206" s="22" t="s">
        <v>348</v>
      </c>
    </row>
    <row r="207" spans="30:35">
      <c r="AD207" s="199">
        <v>1610040105</v>
      </c>
      <c r="AE207" s="22"/>
      <c r="AF207" s="22" t="s">
        <v>480</v>
      </c>
      <c r="AG207" t="s">
        <v>532</v>
      </c>
      <c r="AH207" s="199">
        <v>1610040105</v>
      </c>
      <c r="AI207" s="22" t="s">
        <v>348</v>
      </c>
    </row>
    <row r="208" spans="30:35">
      <c r="AD208" s="199">
        <v>1610040106</v>
      </c>
      <c r="AE208" s="22"/>
      <c r="AF208" s="22" t="s">
        <v>480</v>
      </c>
      <c r="AG208" t="s">
        <v>533</v>
      </c>
      <c r="AH208" s="199">
        <v>1610040106</v>
      </c>
      <c r="AI208" s="22" t="s">
        <v>348</v>
      </c>
    </row>
    <row r="209" spans="30:35">
      <c r="AD209" s="199">
        <v>1610050100</v>
      </c>
      <c r="AE209" s="22"/>
      <c r="AF209" s="22" t="s">
        <v>480</v>
      </c>
      <c r="AG209" t="s">
        <v>534</v>
      </c>
      <c r="AH209" s="199">
        <v>1610050100</v>
      </c>
      <c r="AI209" s="22" t="s">
        <v>348</v>
      </c>
    </row>
    <row r="210" spans="30:35">
      <c r="AD210" s="199">
        <v>1610050101</v>
      </c>
      <c r="AE210" s="22"/>
      <c r="AF210" s="22" t="s">
        <v>480</v>
      </c>
      <c r="AG210" t="s">
        <v>535</v>
      </c>
      <c r="AH210" s="199">
        <v>1610050101</v>
      </c>
      <c r="AI210" s="22" t="s">
        <v>348</v>
      </c>
    </row>
    <row r="211" spans="30:35">
      <c r="AD211" s="199">
        <v>1610050102</v>
      </c>
      <c r="AE211" s="22"/>
      <c r="AF211" s="22" t="s">
        <v>480</v>
      </c>
      <c r="AG211" t="s">
        <v>536</v>
      </c>
      <c r="AH211" s="199">
        <v>1610050102</v>
      </c>
      <c r="AI211" s="22" t="s">
        <v>348</v>
      </c>
    </row>
    <row r="212" spans="30:35">
      <c r="AD212" s="199">
        <v>1610050103</v>
      </c>
      <c r="AE212" s="22"/>
      <c r="AF212" s="22" t="s">
        <v>480</v>
      </c>
      <c r="AG212" t="s">
        <v>537</v>
      </c>
      <c r="AH212" s="199">
        <v>1610050103</v>
      </c>
      <c r="AI212" s="22" t="s">
        <v>348</v>
      </c>
    </row>
    <row r="213" spans="30:35">
      <c r="AD213" s="199">
        <v>1610050104</v>
      </c>
      <c r="AE213" s="22"/>
      <c r="AF213" s="22" t="s">
        <v>480</v>
      </c>
      <c r="AG213" t="s">
        <v>538</v>
      </c>
      <c r="AH213" s="199">
        <v>1610050104</v>
      </c>
      <c r="AI213" s="22" t="s">
        <v>348</v>
      </c>
    </row>
    <row r="214" spans="30:35">
      <c r="AD214" s="199">
        <v>1610050105</v>
      </c>
      <c r="AE214" s="22"/>
      <c r="AF214" s="22" t="s">
        <v>480</v>
      </c>
      <c r="AG214" t="s">
        <v>539</v>
      </c>
      <c r="AH214" s="199">
        <v>1610050105</v>
      </c>
      <c r="AI214" s="22" t="s">
        <v>348</v>
      </c>
    </row>
    <row r="215" spans="30:35">
      <c r="AD215" s="199">
        <v>1611010100</v>
      </c>
      <c r="AE215" s="22"/>
      <c r="AF215" s="22" t="s">
        <v>480</v>
      </c>
      <c r="AG215" t="s">
        <v>540</v>
      </c>
      <c r="AH215" s="199">
        <v>1611010100</v>
      </c>
      <c r="AI215" s="22" t="s">
        <v>374</v>
      </c>
    </row>
    <row r="216" spans="30:35">
      <c r="AD216" s="199">
        <v>1611010101</v>
      </c>
      <c r="AE216" s="22"/>
      <c r="AF216" s="22" t="s">
        <v>480</v>
      </c>
      <c r="AG216" t="s">
        <v>541</v>
      </c>
      <c r="AH216" s="199">
        <v>1611010101</v>
      </c>
      <c r="AI216" s="22" t="s">
        <v>374</v>
      </c>
    </row>
    <row r="217" spans="30:35">
      <c r="AD217" s="199">
        <v>1611010102</v>
      </c>
      <c r="AE217" s="22"/>
      <c r="AF217" s="22" t="s">
        <v>480</v>
      </c>
      <c r="AG217" t="s">
        <v>542</v>
      </c>
      <c r="AH217" s="199">
        <v>1611010102</v>
      </c>
      <c r="AI217" s="22" t="s">
        <v>374</v>
      </c>
    </row>
    <row r="218" spans="30:35">
      <c r="AD218" s="199">
        <v>1611010103</v>
      </c>
      <c r="AE218" s="22"/>
      <c r="AF218" s="22" t="s">
        <v>480</v>
      </c>
      <c r="AG218" t="s">
        <v>543</v>
      </c>
      <c r="AH218" s="199">
        <v>1611010103</v>
      </c>
      <c r="AI218" s="22" t="s">
        <v>374</v>
      </c>
    </row>
    <row r="219" spans="30:35">
      <c r="AD219" s="199">
        <v>1611010104</v>
      </c>
      <c r="AE219" s="22"/>
      <c r="AF219" s="22" t="s">
        <v>480</v>
      </c>
      <c r="AG219" t="s">
        <v>544</v>
      </c>
      <c r="AH219" s="199">
        <v>1611010104</v>
      </c>
      <c r="AI219" s="22" t="s">
        <v>374</v>
      </c>
    </row>
    <row r="220" spans="30:35">
      <c r="AD220" s="199">
        <v>1611020100</v>
      </c>
      <c r="AE220" s="22"/>
      <c r="AF220" s="22" t="s">
        <v>480</v>
      </c>
      <c r="AG220" t="s">
        <v>545</v>
      </c>
      <c r="AH220" s="199">
        <v>1611020100</v>
      </c>
      <c r="AI220" s="22" t="s">
        <v>374</v>
      </c>
    </row>
    <row r="221" spans="30:35">
      <c r="AD221" s="199">
        <v>1611020101</v>
      </c>
      <c r="AE221" s="22"/>
      <c r="AF221" s="22" t="s">
        <v>480</v>
      </c>
      <c r="AG221" t="s">
        <v>546</v>
      </c>
      <c r="AH221" s="199">
        <v>1611020101</v>
      </c>
      <c r="AI221" s="22" t="s">
        <v>374</v>
      </c>
    </row>
    <row r="222" spans="30:35">
      <c r="AD222" s="199">
        <v>1611020102</v>
      </c>
      <c r="AE222" s="22"/>
      <c r="AF222" s="22" t="s">
        <v>480</v>
      </c>
      <c r="AG222" t="s">
        <v>547</v>
      </c>
      <c r="AH222" s="199">
        <v>1611020102</v>
      </c>
      <c r="AI222" s="22" t="s">
        <v>374</v>
      </c>
    </row>
    <row r="223" spans="30:35">
      <c r="AD223" s="199">
        <v>1611020103</v>
      </c>
      <c r="AE223" s="22"/>
      <c r="AF223" s="22" t="s">
        <v>480</v>
      </c>
      <c r="AG223" t="s">
        <v>548</v>
      </c>
      <c r="AH223" s="199">
        <v>1611020103</v>
      </c>
      <c r="AI223" s="22" t="s">
        <v>374</v>
      </c>
    </row>
    <row r="224" spans="30:35">
      <c r="AD224" s="199">
        <v>1611020104</v>
      </c>
      <c r="AE224" s="22"/>
      <c r="AF224" s="22" t="s">
        <v>480</v>
      </c>
      <c r="AG224" t="s">
        <v>549</v>
      </c>
      <c r="AH224" s="199">
        <v>1611020104</v>
      </c>
      <c r="AI224" s="22" t="s">
        <v>374</v>
      </c>
    </row>
    <row r="225" spans="30:35">
      <c r="AD225" s="199">
        <v>1611030100</v>
      </c>
      <c r="AE225" s="22"/>
      <c r="AF225" s="22" t="s">
        <v>480</v>
      </c>
      <c r="AG225" t="s">
        <v>306</v>
      </c>
      <c r="AH225" s="199">
        <v>1611030100</v>
      </c>
      <c r="AI225" s="22" t="s">
        <v>374</v>
      </c>
    </row>
    <row r="226" spans="30:35">
      <c r="AD226" s="199">
        <v>1611030101</v>
      </c>
      <c r="AE226" s="22"/>
      <c r="AF226" s="22" t="s">
        <v>480</v>
      </c>
      <c r="AG226" t="s">
        <v>550</v>
      </c>
      <c r="AH226" s="199">
        <v>1611030101</v>
      </c>
      <c r="AI226" s="22" t="s">
        <v>374</v>
      </c>
    </row>
    <row r="227" spans="30:35">
      <c r="AD227" s="199">
        <v>1611030102</v>
      </c>
      <c r="AE227" s="22"/>
      <c r="AF227" s="22" t="s">
        <v>480</v>
      </c>
      <c r="AG227" t="s">
        <v>551</v>
      </c>
      <c r="AH227" s="199">
        <v>1611030102</v>
      </c>
      <c r="AI227" s="22" t="s">
        <v>374</v>
      </c>
    </row>
    <row r="228" spans="30:35">
      <c r="AD228" s="199">
        <v>1611030103</v>
      </c>
      <c r="AE228" s="22"/>
      <c r="AF228" s="22" t="s">
        <v>480</v>
      </c>
      <c r="AG228" t="s">
        <v>552</v>
      </c>
      <c r="AH228" s="199">
        <v>1611030103</v>
      </c>
      <c r="AI228" s="22" t="s">
        <v>374</v>
      </c>
    </row>
    <row r="229" spans="30:35">
      <c r="AD229" s="199">
        <v>1611030104</v>
      </c>
      <c r="AE229" s="22"/>
      <c r="AF229" s="22" t="s">
        <v>480</v>
      </c>
      <c r="AG229" t="s">
        <v>553</v>
      </c>
      <c r="AH229" s="199">
        <v>1611030104</v>
      </c>
      <c r="AI229" s="22" t="s">
        <v>374</v>
      </c>
    </row>
    <row r="230" spans="30:35">
      <c r="AD230" s="199">
        <v>1611030105</v>
      </c>
      <c r="AE230" s="22"/>
      <c r="AF230" s="22" t="s">
        <v>480</v>
      </c>
      <c r="AG230" t="s">
        <v>554</v>
      </c>
      <c r="AH230" s="199">
        <v>1611030105</v>
      </c>
      <c r="AI230" s="22" t="s">
        <v>374</v>
      </c>
    </row>
    <row r="231" spans="30:35">
      <c r="AD231" s="199">
        <v>1611030106</v>
      </c>
      <c r="AE231" s="22"/>
      <c r="AF231" s="22" t="s">
        <v>480</v>
      </c>
      <c r="AG231" t="s">
        <v>555</v>
      </c>
      <c r="AH231" s="199">
        <v>1611030106</v>
      </c>
      <c r="AI231" s="22" t="s">
        <v>374</v>
      </c>
    </row>
    <row r="232" spans="30:35">
      <c r="AD232" s="199">
        <v>1611030107</v>
      </c>
      <c r="AE232" s="22"/>
      <c r="AF232" s="22" t="s">
        <v>480</v>
      </c>
      <c r="AG232" t="s">
        <v>556</v>
      </c>
      <c r="AH232" s="199">
        <v>1611030107</v>
      </c>
      <c r="AI232" s="22" t="s">
        <v>374</v>
      </c>
    </row>
    <row r="233" spans="30:35">
      <c r="AD233" s="199">
        <v>1611030108</v>
      </c>
      <c r="AE233" s="22"/>
      <c r="AF233" s="22" t="s">
        <v>480</v>
      </c>
      <c r="AG233" t="s">
        <v>557</v>
      </c>
      <c r="AH233" s="199">
        <v>1611030108</v>
      </c>
      <c r="AI233" s="22" t="s">
        <v>374</v>
      </c>
    </row>
    <row r="234" spans="30:35">
      <c r="AD234" s="199">
        <v>1611040100</v>
      </c>
      <c r="AE234" s="22"/>
      <c r="AF234" s="22" t="s">
        <v>480</v>
      </c>
      <c r="AG234" t="s">
        <v>558</v>
      </c>
      <c r="AH234" s="199">
        <v>1611040100</v>
      </c>
      <c r="AI234" s="22" t="s">
        <v>374</v>
      </c>
    </row>
    <row r="235" spans="30:35">
      <c r="AD235" s="199">
        <v>1611040101</v>
      </c>
      <c r="AE235" s="22"/>
      <c r="AF235" s="22" t="s">
        <v>480</v>
      </c>
      <c r="AG235" t="s">
        <v>559</v>
      </c>
      <c r="AH235" s="199">
        <v>1611040101</v>
      </c>
      <c r="AI235" s="22" t="s">
        <v>374</v>
      </c>
    </row>
    <row r="236" spans="30:35">
      <c r="AD236" s="199">
        <v>1611040102</v>
      </c>
      <c r="AE236" s="22"/>
      <c r="AF236" s="22" t="s">
        <v>480</v>
      </c>
      <c r="AG236" t="s">
        <v>560</v>
      </c>
      <c r="AH236" s="199">
        <v>1611040102</v>
      </c>
      <c r="AI236" s="22" t="s">
        <v>374</v>
      </c>
    </row>
    <row r="237" spans="30:35">
      <c r="AD237" s="199">
        <v>1611040103</v>
      </c>
      <c r="AE237" s="22"/>
      <c r="AF237" s="22" t="s">
        <v>480</v>
      </c>
      <c r="AG237" t="s">
        <v>561</v>
      </c>
      <c r="AH237" s="199">
        <v>1611040103</v>
      </c>
      <c r="AI237" s="22" t="s">
        <v>374</v>
      </c>
    </row>
    <row r="238" spans="30:35">
      <c r="AD238" s="199">
        <v>1611050100</v>
      </c>
      <c r="AE238" s="22"/>
      <c r="AF238" s="22" t="s">
        <v>480</v>
      </c>
      <c r="AG238" t="s">
        <v>562</v>
      </c>
      <c r="AH238" s="199">
        <v>1611050100</v>
      </c>
      <c r="AI238" s="22" t="s">
        <v>374</v>
      </c>
    </row>
    <row r="239" spans="30:35">
      <c r="AD239" s="199">
        <v>1611050101</v>
      </c>
      <c r="AE239" s="22"/>
      <c r="AF239" s="22" t="s">
        <v>480</v>
      </c>
      <c r="AG239" t="s">
        <v>563</v>
      </c>
      <c r="AH239" s="199">
        <v>1611050101</v>
      </c>
      <c r="AI239" s="22" t="s">
        <v>374</v>
      </c>
    </row>
    <row r="240" spans="30:35">
      <c r="AD240" s="199">
        <v>1611050102</v>
      </c>
      <c r="AE240" s="22"/>
      <c r="AF240" s="22" t="s">
        <v>480</v>
      </c>
      <c r="AG240" t="s">
        <v>564</v>
      </c>
      <c r="AH240" s="199">
        <v>1611050102</v>
      </c>
      <c r="AI240" s="22" t="s">
        <v>374</v>
      </c>
    </row>
    <row r="241" spans="30:35">
      <c r="AD241" s="199">
        <v>1612010100</v>
      </c>
      <c r="AE241" s="22"/>
      <c r="AF241" s="22" t="s">
        <v>480</v>
      </c>
      <c r="AG241" t="s">
        <v>307</v>
      </c>
      <c r="AH241" s="199">
        <v>1612010100</v>
      </c>
      <c r="AI241" s="22" t="s">
        <v>351</v>
      </c>
    </row>
    <row r="242" spans="30:35">
      <c r="AD242" s="199">
        <v>1612010101</v>
      </c>
      <c r="AE242" s="22"/>
      <c r="AF242" s="22" t="s">
        <v>480</v>
      </c>
      <c r="AG242" t="s">
        <v>565</v>
      </c>
      <c r="AH242" s="199">
        <v>1612010101</v>
      </c>
      <c r="AI242" s="22" t="s">
        <v>351</v>
      </c>
    </row>
    <row r="243" spans="30:35">
      <c r="AD243" s="199">
        <v>1612010102</v>
      </c>
      <c r="AE243" s="22"/>
      <c r="AF243" s="22" t="s">
        <v>480</v>
      </c>
      <c r="AG243" t="s">
        <v>566</v>
      </c>
      <c r="AH243" s="199">
        <v>1612010102</v>
      </c>
      <c r="AI243" s="22" t="s">
        <v>351</v>
      </c>
    </row>
    <row r="244" spans="30:35">
      <c r="AD244" s="199">
        <v>1612010103</v>
      </c>
      <c r="AE244" s="22"/>
      <c r="AF244" s="22" t="s">
        <v>480</v>
      </c>
      <c r="AG244" t="s">
        <v>567</v>
      </c>
      <c r="AH244" s="199">
        <v>1612010103</v>
      </c>
      <c r="AI244" s="22" t="s">
        <v>351</v>
      </c>
    </row>
    <row r="245" spans="30:35">
      <c r="AD245" s="199">
        <v>1612010104</v>
      </c>
      <c r="AE245" s="22"/>
      <c r="AF245" s="22" t="s">
        <v>480</v>
      </c>
      <c r="AG245" t="s">
        <v>568</v>
      </c>
      <c r="AH245" s="199">
        <v>1612010104</v>
      </c>
      <c r="AI245" s="22" t="s">
        <v>351</v>
      </c>
    </row>
    <row r="246" spans="30:35">
      <c r="AD246" s="199">
        <v>1612010105</v>
      </c>
      <c r="AE246" s="22"/>
      <c r="AF246" s="22" t="s">
        <v>480</v>
      </c>
      <c r="AG246" t="s">
        <v>569</v>
      </c>
      <c r="AH246" s="199">
        <v>1612010105</v>
      </c>
      <c r="AI246" s="22" t="s">
        <v>351</v>
      </c>
    </row>
    <row r="247" spans="30:35">
      <c r="AD247" s="199">
        <v>1612020100</v>
      </c>
      <c r="AE247" s="22"/>
      <c r="AF247" s="22" t="s">
        <v>480</v>
      </c>
      <c r="AG247" t="s">
        <v>570</v>
      </c>
      <c r="AH247" s="199">
        <v>1612020100</v>
      </c>
      <c r="AI247" s="22" t="s">
        <v>351</v>
      </c>
    </row>
    <row r="248" spans="30:35">
      <c r="AD248" s="199">
        <v>1612020101</v>
      </c>
      <c r="AE248" s="22"/>
      <c r="AF248" s="22" t="s">
        <v>480</v>
      </c>
      <c r="AG248" t="s">
        <v>571</v>
      </c>
      <c r="AH248" s="199">
        <v>1612020101</v>
      </c>
      <c r="AI248" s="22" t="s">
        <v>351</v>
      </c>
    </row>
    <row r="249" spans="30:35">
      <c r="AD249" s="199">
        <v>1612020102</v>
      </c>
      <c r="AE249" s="22"/>
      <c r="AF249" s="22" t="s">
        <v>480</v>
      </c>
      <c r="AG249" t="s">
        <v>572</v>
      </c>
      <c r="AH249" s="199">
        <v>1612020102</v>
      </c>
      <c r="AI249" s="22" t="s">
        <v>351</v>
      </c>
    </row>
    <row r="250" spans="30:35">
      <c r="AD250" s="199">
        <v>1612020103</v>
      </c>
      <c r="AE250" s="22"/>
      <c r="AF250" s="22" t="s">
        <v>480</v>
      </c>
      <c r="AG250" t="s">
        <v>573</v>
      </c>
      <c r="AH250" s="199">
        <v>1612020103</v>
      </c>
      <c r="AI250" s="22" t="s">
        <v>351</v>
      </c>
    </row>
    <row r="251" spans="30:35">
      <c r="AD251" s="199">
        <v>1612030100</v>
      </c>
      <c r="AE251" s="22"/>
      <c r="AF251" s="22" t="s">
        <v>480</v>
      </c>
      <c r="AG251" t="s">
        <v>574</v>
      </c>
      <c r="AH251" s="199">
        <v>1612030100</v>
      </c>
      <c r="AI251" s="22" t="s">
        <v>351</v>
      </c>
    </row>
    <row r="252" spans="30:35">
      <c r="AD252" s="199">
        <v>1612030101</v>
      </c>
      <c r="AE252" s="22"/>
      <c r="AF252" s="22" t="s">
        <v>480</v>
      </c>
      <c r="AG252" t="s">
        <v>575</v>
      </c>
      <c r="AH252" s="199">
        <v>1612030101</v>
      </c>
      <c r="AI252" s="22" t="s">
        <v>351</v>
      </c>
    </row>
    <row r="253" spans="30:35">
      <c r="AD253" s="199">
        <v>1612030102</v>
      </c>
      <c r="AE253" s="22"/>
      <c r="AF253" s="22" t="s">
        <v>480</v>
      </c>
      <c r="AG253" t="s">
        <v>576</v>
      </c>
      <c r="AH253" s="199">
        <v>1612030102</v>
      </c>
      <c r="AI253" s="22" t="s">
        <v>351</v>
      </c>
    </row>
    <row r="254" spans="30:35">
      <c r="AD254" s="199">
        <v>1612030103</v>
      </c>
      <c r="AE254" s="22"/>
      <c r="AF254" s="22" t="s">
        <v>480</v>
      </c>
      <c r="AG254" t="s">
        <v>577</v>
      </c>
      <c r="AH254" s="199">
        <v>1612030103</v>
      </c>
      <c r="AI254" s="22" t="s">
        <v>351</v>
      </c>
    </row>
    <row r="255" spans="30:35">
      <c r="AD255" s="199">
        <v>1612030104</v>
      </c>
      <c r="AE255" s="22"/>
      <c r="AF255" s="22" t="s">
        <v>480</v>
      </c>
      <c r="AG255" t="s">
        <v>578</v>
      </c>
      <c r="AH255" s="199">
        <v>1612030104</v>
      </c>
      <c r="AI255" s="22" t="s">
        <v>351</v>
      </c>
    </row>
    <row r="256" spans="30:35">
      <c r="AD256" s="199">
        <v>1612040100</v>
      </c>
      <c r="AE256" s="22"/>
      <c r="AF256" s="22" t="s">
        <v>480</v>
      </c>
      <c r="AG256" t="s">
        <v>579</v>
      </c>
      <c r="AH256" s="199">
        <v>1612040100</v>
      </c>
      <c r="AI256" s="22" t="s">
        <v>351</v>
      </c>
    </row>
    <row r="257" spans="30:35">
      <c r="AD257" s="199">
        <v>1612040101</v>
      </c>
      <c r="AE257" s="22"/>
      <c r="AF257" s="22" t="s">
        <v>480</v>
      </c>
      <c r="AG257" t="s">
        <v>580</v>
      </c>
      <c r="AH257" s="199">
        <v>1612040101</v>
      </c>
      <c r="AI257" s="22" t="s">
        <v>351</v>
      </c>
    </row>
    <row r="258" spans="30:35">
      <c r="AD258" s="199">
        <v>1612040102</v>
      </c>
      <c r="AE258" s="22"/>
      <c r="AF258" s="22" t="s">
        <v>480</v>
      </c>
      <c r="AG258" t="s">
        <v>581</v>
      </c>
      <c r="AH258" s="199">
        <v>1612040102</v>
      </c>
      <c r="AI258" s="22" t="s">
        <v>351</v>
      </c>
    </row>
    <row r="259" spans="30:35">
      <c r="AD259" s="199">
        <v>1612040103</v>
      </c>
      <c r="AE259" s="22"/>
      <c r="AF259" s="22" t="s">
        <v>480</v>
      </c>
      <c r="AG259" t="s">
        <v>582</v>
      </c>
      <c r="AH259" s="199">
        <v>1612040103</v>
      </c>
      <c r="AI259" s="22" t="s">
        <v>351</v>
      </c>
    </row>
    <row r="260" spans="30:35">
      <c r="AD260" s="199">
        <v>1612040104</v>
      </c>
      <c r="AE260" s="22"/>
      <c r="AF260" s="22" t="s">
        <v>480</v>
      </c>
      <c r="AG260" t="s">
        <v>583</v>
      </c>
      <c r="AH260" s="199">
        <v>1612040104</v>
      </c>
      <c r="AI260" s="22" t="s">
        <v>351</v>
      </c>
    </row>
    <row r="261" spans="30:35">
      <c r="AD261" s="199">
        <v>1612050100</v>
      </c>
      <c r="AE261" s="22"/>
      <c r="AF261" s="22" t="s">
        <v>480</v>
      </c>
      <c r="AG261" t="s">
        <v>584</v>
      </c>
      <c r="AH261" s="199">
        <v>1612050100</v>
      </c>
      <c r="AI261" s="22" t="s">
        <v>351</v>
      </c>
    </row>
    <row r="262" spans="30:35">
      <c r="AD262" s="199">
        <v>1612050101</v>
      </c>
      <c r="AE262" s="22"/>
      <c r="AF262" s="22" t="s">
        <v>480</v>
      </c>
      <c r="AG262" t="s">
        <v>585</v>
      </c>
      <c r="AH262" s="199">
        <v>1612050101</v>
      </c>
      <c r="AI262" s="22" t="s">
        <v>351</v>
      </c>
    </row>
    <row r="263" spans="30:35">
      <c r="AD263" s="199">
        <v>1612050102</v>
      </c>
      <c r="AE263" s="22"/>
      <c r="AF263" s="22" t="s">
        <v>480</v>
      </c>
      <c r="AG263" t="s">
        <v>586</v>
      </c>
      <c r="AH263" s="199">
        <v>1612050102</v>
      </c>
      <c r="AI263" s="22" t="s">
        <v>351</v>
      </c>
    </row>
    <row r="264" spans="30:35">
      <c r="AD264" s="199">
        <v>1612050103</v>
      </c>
      <c r="AE264" s="22"/>
      <c r="AF264" s="22" t="s">
        <v>480</v>
      </c>
      <c r="AG264" t="s">
        <v>587</v>
      </c>
      <c r="AH264" s="199">
        <v>1612050103</v>
      </c>
      <c r="AI264" s="22" t="s">
        <v>351</v>
      </c>
    </row>
    <row r="265" spans="30:35">
      <c r="AD265" s="199">
        <v>1612050104</v>
      </c>
      <c r="AE265" s="22"/>
      <c r="AF265" s="22" t="s">
        <v>480</v>
      </c>
      <c r="AG265" t="s">
        <v>588</v>
      </c>
      <c r="AH265" s="199">
        <v>1612050104</v>
      </c>
      <c r="AI265" s="22" t="s">
        <v>351</v>
      </c>
    </row>
    <row r="266" spans="30:35">
      <c r="AD266" s="199">
        <v>913010102</v>
      </c>
      <c r="AE266" s="22"/>
      <c r="AF266" s="22" t="s">
        <v>159</v>
      </c>
      <c r="AG266" t="s">
        <v>589</v>
      </c>
      <c r="AH266" s="199">
        <v>913010102</v>
      </c>
      <c r="AI266" s="22" t="s">
        <v>590</v>
      </c>
    </row>
    <row r="267" spans="30:35">
      <c r="AD267" s="199">
        <v>913010103</v>
      </c>
      <c r="AE267" s="22"/>
      <c r="AF267" s="22" t="s">
        <v>159</v>
      </c>
      <c r="AG267" t="s">
        <v>591</v>
      </c>
      <c r="AH267" s="199">
        <v>913010103</v>
      </c>
      <c r="AI267" s="22" t="s">
        <v>590</v>
      </c>
    </row>
    <row r="268" spans="30:35">
      <c r="AD268" s="199">
        <v>913010104</v>
      </c>
      <c r="AE268" s="22"/>
      <c r="AF268" s="22" t="s">
        <v>159</v>
      </c>
      <c r="AG268" t="s">
        <v>592</v>
      </c>
      <c r="AH268" s="199">
        <v>913010104</v>
      </c>
      <c r="AI268" s="22" t="s">
        <v>590</v>
      </c>
    </row>
    <row r="269" spans="30:35">
      <c r="AD269" s="199">
        <v>913010106</v>
      </c>
      <c r="AE269" s="22"/>
      <c r="AF269" s="22" t="s">
        <v>159</v>
      </c>
      <c r="AG269" t="s">
        <v>593</v>
      </c>
      <c r="AH269" s="199">
        <v>913010106</v>
      </c>
      <c r="AI269" s="22" t="s">
        <v>590</v>
      </c>
    </row>
    <row r="270" spans="30:35">
      <c r="AD270" s="199">
        <v>913010107</v>
      </c>
      <c r="AE270" s="22"/>
      <c r="AF270" s="22" t="s">
        <v>159</v>
      </c>
      <c r="AG270" t="s">
        <v>292</v>
      </c>
      <c r="AH270" s="199">
        <v>913010107</v>
      </c>
      <c r="AI270" s="22" t="s">
        <v>590</v>
      </c>
    </row>
    <row r="271" spans="30:35">
      <c r="AD271" s="199">
        <v>913020201</v>
      </c>
      <c r="AE271" s="22"/>
      <c r="AF271" s="22" t="s">
        <v>159</v>
      </c>
      <c r="AG271" t="s">
        <v>594</v>
      </c>
      <c r="AH271" s="199">
        <v>913020201</v>
      </c>
      <c r="AI271" s="22" t="s">
        <v>590</v>
      </c>
    </row>
    <row r="272" spans="30:35">
      <c r="AD272" s="199">
        <v>913020202</v>
      </c>
      <c r="AE272" s="22"/>
      <c r="AF272" s="22" t="s">
        <v>159</v>
      </c>
      <c r="AG272" t="s">
        <v>595</v>
      </c>
      <c r="AH272" s="199">
        <v>913020202</v>
      </c>
      <c r="AI272" s="22" t="s">
        <v>590</v>
      </c>
    </row>
    <row r="273" spans="30:35">
      <c r="AD273" s="199">
        <v>913020203</v>
      </c>
      <c r="AE273" s="22"/>
      <c r="AF273" s="22" t="s">
        <v>159</v>
      </c>
      <c r="AG273" t="s">
        <v>596</v>
      </c>
      <c r="AH273" s="199">
        <v>913020203</v>
      </c>
      <c r="AI273" s="22" t="s">
        <v>590</v>
      </c>
    </row>
    <row r="274" spans="30:35">
      <c r="AD274" s="199">
        <v>913020301</v>
      </c>
      <c r="AE274" s="22"/>
      <c r="AF274" s="22" t="s">
        <v>159</v>
      </c>
      <c r="AG274" t="s">
        <v>597</v>
      </c>
      <c r="AH274" s="199">
        <v>913020301</v>
      </c>
      <c r="AI274" s="22" t="s">
        <v>590</v>
      </c>
    </row>
    <row r="275" spans="30:35">
      <c r="AD275" s="199">
        <v>913020302</v>
      </c>
      <c r="AE275" s="22"/>
      <c r="AF275" s="22" t="s">
        <v>159</v>
      </c>
      <c r="AG275" t="s">
        <v>598</v>
      </c>
      <c r="AH275" s="199">
        <v>913020302</v>
      </c>
      <c r="AI275" s="22" t="s">
        <v>590</v>
      </c>
    </row>
    <row r="276" spans="30:35">
      <c r="AD276" s="199">
        <v>913020306</v>
      </c>
      <c r="AE276" s="22"/>
      <c r="AF276" s="22" t="s">
        <v>159</v>
      </c>
      <c r="AG276" t="s">
        <v>599</v>
      </c>
      <c r="AH276" s="199">
        <v>913020306</v>
      </c>
      <c r="AI276" s="22" t="s">
        <v>590</v>
      </c>
    </row>
    <row r="277" spans="30:35">
      <c r="AD277" s="199">
        <v>913020312</v>
      </c>
      <c r="AE277" s="22"/>
      <c r="AF277" s="22" t="s">
        <v>159</v>
      </c>
      <c r="AG277" t="s">
        <v>600</v>
      </c>
      <c r="AH277" s="199">
        <v>913020312</v>
      </c>
      <c r="AI277" s="22" t="s">
        <v>590</v>
      </c>
    </row>
    <row r="278" spans="30:35">
      <c r="AD278" s="199">
        <v>913020313</v>
      </c>
      <c r="AE278" s="22"/>
      <c r="AF278" s="22" t="s">
        <v>159</v>
      </c>
      <c r="AG278" t="s">
        <v>601</v>
      </c>
      <c r="AH278" s="199">
        <v>913020313</v>
      </c>
      <c r="AI278" s="22" t="s">
        <v>590</v>
      </c>
    </row>
    <row r="279" spans="30:35">
      <c r="AD279" s="199">
        <v>913020401</v>
      </c>
      <c r="AE279" s="22"/>
      <c r="AF279" s="22" t="s">
        <v>159</v>
      </c>
      <c r="AG279" t="s">
        <v>602</v>
      </c>
      <c r="AH279" s="199">
        <v>913020401</v>
      </c>
      <c r="AI279" s="22" t="s">
        <v>590</v>
      </c>
    </row>
    <row r="280" spans="30:35">
      <c r="AD280" s="199">
        <v>913020405</v>
      </c>
      <c r="AE280" s="22"/>
      <c r="AF280" s="22" t="s">
        <v>159</v>
      </c>
      <c r="AG280" t="s">
        <v>603</v>
      </c>
      <c r="AH280" s="199">
        <v>913020405</v>
      </c>
      <c r="AI280" s="22" t="s">
        <v>590</v>
      </c>
    </row>
    <row r="281" spans="30:35">
      <c r="AD281" s="199">
        <v>913020406</v>
      </c>
      <c r="AE281" s="22"/>
      <c r="AF281" s="22" t="s">
        <v>159</v>
      </c>
      <c r="AG281" t="s">
        <v>604</v>
      </c>
      <c r="AH281" s="199">
        <v>913020406</v>
      </c>
      <c r="AI281" s="22" t="s">
        <v>590</v>
      </c>
    </row>
    <row r="282" spans="30:35">
      <c r="AD282" s="199">
        <v>913020413</v>
      </c>
      <c r="AE282" s="22"/>
      <c r="AF282" s="22" t="s">
        <v>159</v>
      </c>
      <c r="AG282" t="s">
        <v>605</v>
      </c>
      <c r="AH282" s="199">
        <v>913020413</v>
      </c>
      <c r="AI282" s="22" t="s">
        <v>590</v>
      </c>
    </row>
    <row r="283" spans="30:35">
      <c r="AD283" s="199">
        <v>913020414</v>
      </c>
      <c r="AE283" s="22"/>
      <c r="AF283" s="22" t="s">
        <v>159</v>
      </c>
      <c r="AG283" t="s">
        <v>606</v>
      </c>
      <c r="AH283" s="199">
        <v>913020414</v>
      </c>
      <c r="AI283" s="22" t="s">
        <v>590</v>
      </c>
    </row>
    <row r="284" spans="30:35">
      <c r="AD284" s="199">
        <v>913020415</v>
      </c>
      <c r="AE284" s="22"/>
      <c r="AF284" s="22" t="s">
        <v>159</v>
      </c>
      <c r="AG284" t="s">
        <v>607</v>
      </c>
      <c r="AH284" s="199">
        <v>913020415</v>
      </c>
      <c r="AI284" s="22" t="s">
        <v>590</v>
      </c>
    </row>
    <row r="285" spans="30:35">
      <c r="AD285" s="199">
        <v>913020423</v>
      </c>
      <c r="AE285" s="22"/>
      <c r="AF285" s="22" t="s">
        <v>159</v>
      </c>
      <c r="AG285" t="s">
        <v>608</v>
      </c>
      <c r="AH285" s="199">
        <v>913020423</v>
      </c>
      <c r="AI285" s="22" t="s">
        <v>590</v>
      </c>
    </row>
    <row r="286" spans="30:35">
      <c r="AD286" s="199">
        <v>913020424</v>
      </c>
      <c r="AE286" s="22"/>
      <c r="AF286" s="22" t="s">
        <v>159</v>
      </c>
      <c r="AG286" t="s">
        <v>609</v>
      </c>
      <c r="AH286" s="199">
        <v>913020424</v>
      </c>
      <c r="AI286" s="22" t="s">
        <v>590</v>
      </c>
    </row>
    <row r="287" spans="30:35">
      <c r="AD287" s="199">
        <v>913020425</v>
      </c>
      <c r="AE287" s="22"/>
      <c r="AF287" s="22" t="s">
        <v>159</v>
      </c>
      <c r="AG287" t="s">
        <v>610</v>
      </c>
      <c r="AH287" s="199">
        <v>913020425</v>
      </c>
      <c r="AI287" s="22" t="s">
        <v>590</v>
      </c>
    </row>
    <row r="288" spans="30:35">
      <c r="AD288" s="199">
        <v>913020501</v>
      </c>
      <c r="AE288" s="22"/>
      <c r="AF288" s="22" t="s">
        <v>159</v>
      </c>
      <c r="AG288" t="s">
        <v>163</v>
      </c>
      <c r="AH288" s="199">
        <v>913020501</v>
      </c>
      <c r="AI288" s="22" t="s">
        <v>590</v>
      </c>
    </row>
    <row r="289" spans="30:35">
      <c r="AD289" s="199">
        <v>913030101</v>
      </c>
      <c r="AE289" s="22"/>
      <c r="AF289" s="22" t="s">
        <v>159</v>
      </c>
      <c r="AG289" t="s">
        <v>611</v>
      </c>
      <c r="AH289" s="199">
        <v>913030101</v>
      </c>
      <c r="AI289" s="22" t="s">
        <v>590</v>
      </c>
    </row>
    <row r="290" spans="30:35">
      <c r="AD290" s="199">
        <v>913030302</v>
      </c>
      <c r="AE290" s="22"/>
      <c r="AF290" s="22" t="s">
        <v>159</v>
      </c>
      <c r="AG290" t="s">
        <v>612</v>
      </c>
      <c r="AH290" s="199">
        <v>913030302</v>
      </c>
      <c r="AI290" s="22" t="s">
        <v>590</v>
      </c>
    </row>
    <row r="291" spans="30:35">
      <c r="AD291" s="199">
        <v>913030304</v>
      </c>
      <c r="AE291" s="22"/>
      <c r="AF291" s="22" t="s">
        <v>159</v>
      </c>
      <c r="AG291" t="s">
        <v>295</v>
      </c>
      <c r="AH291" s="199">
        <v>913030304</v>
      </c>
      <c r="AI291" s="22" t="s">
        <v>590</v>
      </c>
    </row>
    <row r="292" spans="30:35">
      <c r="AD292" s="199">
        <v>913030305</v>
      </c>
      <c r="AE292" s="22"/>
      <c r="AF292" s="22" t="s">
        <v>159</v>
      </c>
      <c r="AG292" t="s">
        <v>293</v>
      </c>
      <c r="AH292" s="199">
        <v>913030305</v>
      </c>
      <c r="AI292" s="22" t="s">
        <v>590</v>
      </c>
    </row>
    <row r="293" spans="30:35">
      <c r="AD293" s="199">
        <v>913030501</v>
      </c>
      <c r="AE293" s="22"/>
      <c r="AF293" s="22" t="s">
        <v>159</v>
      </c>
      <c r="AG293" t="s">
        <v>296</v>
      </c>
      <c r="AH293" s="199">
        <v>913030501</v>
      </c>
      <c r="AI293" s="22" t="s">
        <v>590</v>
      </c>
    </row>
    <row r="294" spans="30:35">
      <c r="AD294" s="199">
        <v>913030802</v>
      </c>
      <c r="AE294" s="22"/>
      <c r="AF294" s="22" t="s">
        <v>159</v>
      </c>
      <c r="AG294" t="s">
        <v>327</v>
      </c>
      <c r="AH294" s="199">
        <v>913030802</v>
      </c>
      <c r="AI294" s="22" t="s">
        <v>590</v>
      </c>
    </row>
    <row r="295" spans="30:35">
      <c r="AD295" s="199">
        <v>913030803</v>
      </c>
      <c r="AE295" s="22"/>
      <c r="AF295" s="22" t="s">
        <v>159</v>
      </c>
      <c r="AG295" t="s">
        <v>613</v>
      </c>
      <c r="AH295" s="199">
        <v>913030803</v>
      </c>
      <c r="AI295" s="22" t="s">
        <v>590</v>
      </c>
    </row>
    <row r="296" spans="30:35">
      <c r="AD296" s="199">
        <v>913030804</v>
      </c>
      <c r="AE296" s="22"/>
      <c r="AF296" s="22" t="s">
        <v>159</v>
      </c>
      <c r="AG296" t="s">
        <v>614</v>
      </c>
      <c r="AH296" s="199">
        <v>913030804</v>
      </c>
      <c r="AI296" s="22" t="s">
        <v>590</v>
      </c>
    </row>
    <row r="297" spans="30:35">
      <c r="AD297" s="199">
        <v>913030805</v>
      </c>
      <c r="AE297" s="22"/>
      <c r="AF297" s="22" t="s">
        <v>159</v>
      </c>
      <c r="AG297" t="s">
        <v>615</v>
      </c>
      <c r="AH297" s="199">
        <v>913030805</v>
      </c>
      <c r="AI297" s="22" t="s">
        <v>590</v>
      </c>
    </row>
    <row r="298" spans="30:35">
      <c r="AD298" s="199">
        <v>913030806</v>
      </c>
      <c r="AE298" s="22"/>
      <c r="AF298" s="22" t="s">
        <v>159</v>
      </c>
      <c r="AG298" t="s">
        <v>616</v>
      </c>
      <c r="AH298" s="199">
        <v>913030806</v>
      </c>
      <c r="AI298" s="22" t="s">
        <v>590</v>
      </c>
    </row>
    <row r="299" spans="30:35">
      <c r="AD299" s="199">
        <v>913030807</v>
      </c>
      <c r="AE299" s="22"/>
      <c r="AF299" s="22" t="s">
        <v>159</v>
      </c>
      <c r="AG299" t="s">
        <v>328</v>
      </c>
      <c r="AH299" s="199">
        <v>913030807</v>
      </c>
      <c r="AI299" s="22" t="s">
        <v>590</v>
      </c>
    </row>
    <row r="300" spans="30:35">
      <c r="AD300" s="199">
        <v>913030809</v>
      </c>
      <c r="AE300" s="22"/>
      <c r="AF300" s="22" t="s">
        <v>159</v>
      </c>
      <c r="AG300" t="s">
        <v>617</v>
      </c>
      <c r="AH300" s="199">
        <v>913030809</v>
      </c>
      <c r="AI300" s="22" t="s">
        <v>590</v>
      </c>
    </row>
    <row r="301" spans="30:35">
      <c r="AD301" s="199">
        <v>913030902</v>
      </c>
      <c r="AE301" s="22"/>
      <c r="AF301" s="22" t="s">
        <v>159</v>
      </c>
      <c r="AG301" t="s">
        <v>618</v>
      </c>
      <c r="AH301" s="199">
        <v>913030902</v>
      </c>
      <c r="AI301" s="22" t="s">
        <v>590</v>
      </c>
    </row>
    <row r="302" spans="30:35">
      <c r="AD302" s="199">
        <v>913030903</v>
      </c>
      <c r="AE302" s="22"/>
      <c r="AF302" s="22" t="s">
        <v>159</v>
      </c>
      <c r="AG302" t="s">
        <v>619</v>
      </c>
      <c r="AH302" s="199">
        <v>913030903</v>
      </c>
      <c r="AI302" s="22" t="s">
        <v>590</v>
      </c>
    </row>
    <row r="303" spans="30:35">
      <c r="AD303" s="199">
        <v>913030905</v>
      </c>
      <c r="AE303" s="22"/>
      <c r="AF303" s="22" t="s">
        <v>159</v>
      </c>
      <c r="AG303" t="s">
        <v>620</v>
      </c>
      <c r="AH303" s="199">
        <v>913030905</v>
      </c>
      <c r="AI303" s="22" t="s">
        <v>590</v>
      </c>
    </row>
    <row r="304" spans="30:35">
      <c r="AD304" s="199">
        <v>913030906</v>
      </c>
      <c r="AE304" s="22"/>
      <c r="AF304" s="22" t="s">
        <v>159</v>
      </c>
      <c r="AG304" t="s">
        <v>621</v>
      </c>
      <c r="AH304" s="199">
        <v>913030906</v>
      </c>
      <c r="AI304" s="22" t="s">
        <v>590</v>
      </c>
    </row>
    <row r="305" spans="30:35">
      <c r="AD305" s="199">
        <v>913031001</v>
      </c>
      <c r="AE305" s="22"/>
      <c r="AF305" s="22" t="s">
        <v>159</v>
      </c>
      <c r="AG305" t="s">
        <v>622</v>
      </c>
      <c r="AH305" s="199">
        <v>913031001</v>
      </c>
      <c r="AI305" s="22" t="s">
        <v>590</v>
      </c>
    </row>
    <row r="306" spans="30:35">
      <c r="AD306" s="199">
        <v>913031002</v>
      </c>
      <c r="AE306" s="22"/>
      <c r="AF306" s="22" t="s">
        <v>159</v>
      </c>
      <c r="AG306" t="s">
        <v>623</v>
      </c>
      <c r="AH306" s="199">
        <v>913031002</v>
      </c>
      <c r="AI306" s="22" t="s">
        <v>590</v>
      </c>
    </row>
    <row r="307" spans="30:35">
      <c r="AD307" s="199">
        <v>913031003</v>
      </c>
      <c r="AE307" s="22"/>
      <c r="AF307" s="22" t="s">
        <v>159</v>
      </c>
      <c r="AG307" t="s">
        <v>624</v>
      </c>
      <c r="AH307" s="199">
        <v>913031003</v>
      </c>
      <c r="AI307" s="22" t="s">
        <v>590</v>
      </c>
    </row>
    <row r="308" spans="30:35">
      <c r="AD308" s="199">
        <v>913031004</v>
      </c>
      <c r="AE308" s="22"/>
      <c r="AF308" s="22" t="s">
        <v>159</v>
      </c>
      <c r="AG308" t="s">
        <v>625</v>
      </c>
      <c r="AH308" s="199">
        <v>913031004</v>
      </c>
      <c r="AI308" s="22" t="s">
        <v>590</v>
      </c>
    </row>
    <row r="309" spans="30:35">
      <c r="AD309" s="199">
        <v>913031005</v>
      </c>
      <c r="AE309" s="22"/>
      <c r="AF309" s="22" t="s">
        <v>159</v>
      </c>
      <c r="AG309" t="s">
        <v>626</v>
      </c>
      <c r="AH309" s="199">
        <v>913031005</v>
      </c>
      <c r="AI309" s="22" t="s">
        <v>590</v>
      </c>
    </row>
    <row r="310" spans="30:35">
      <c r="AD310" s="199">
        <v>913031006</v>
      </c>
      <c r="AE310" s="22"/>
      <c r="AF310" s="22" t="s">
        <v>159</v>
      </c>
      <c r="AG310" t="s">
        <v>627</v>
      </c>
      <c r="AH310" s="199">
        <v>913031006</v>
      </c>
      <c r="AI310" s="22" t="s">
        <v>590</v>
      </c>
    </row>
    <row r="311" spans="30:35">
      <c r="AD311" s="199">
        <v>913031007</v>
      </c>
      <c r="AE311" s="22"/>
      <c r="AF311" s="22" t="s">
        <v>159</v>
      </c>
      <c r="AG311" t="s">
        <v>628</v>
      </c>
      <c r="AH311" s="199">
        <v>913031007</v>
      </c>
      <c r="AI311" s="22" t="s">
        <v>590</v>
      </c>
    </row>
    <row r="312" spans="30:35">
      <c r="AD312" s="199">
        <v>913031008</v>
      </c>
      <c r="AE312" s="22"/>
      <c r="AF312" s="22" t="s">
        <v>159</v>
      </c>
      <c r="AG312" t="s">
        <v>629</v>
      </c>
      <c r="AH312" s="199">
        <v>913031008</v>
      </c>
      <c r="AI312" s="22" t="s">
        <v>590</v>
      </c>
    </row>
    <row r="313" spans="30:35">
      <c r="AD313" s="199">
        <v>913031009</v>
      </c>
      <c r="AE313" s="22"/>
      <c r="AF313" s="22" t="s">
        <v>159</v>
      </c>
      <c r="AG313" t="s">
        <v>630</v>
      </c>
      <c r="AH313" s="199">
        <v>913031009</v>
      </c>
      <c r="AI313" s="22" t="s">
        <v>590</v>
      </c>
    </row>
    <row r="314" spans="30:35">
      <c r="AD314" s="199">
        <v>913031010</v>
      </c>
      <c r="AE314" s="22"/>
      <c r="AF314" s="22" t="s">
        <v>159</v>
      </c>
      <c r="AG314" t="s">
        <v>631</v>
      </c>
      <c r="AH314" s="199">
        <v>913031010</v>
      </c>
      <c r="AI314" s="22" t="s">
        <v>590</v>
      </c>
    </row>
    <row r="315" spans="30:35">
      <c r="AD315" s="199">
        <v>913040101</v>
      </c>
      <c r="AE315" s="22"/>
      <c r="AF315" s="22" t="s">
        <v>159</v>
      </c>
      <c r="AG315" t="s">
        <v>632</v>
      </c>
      <c r="AH315" s="199">
        <v>913040101</v>
      </c>
      <c r="AI315" s="22" t="s">
        <v>590</v>
      </c>
    </row>
    <row r="316" spans="30:35">
      <c r="AD316" s="199">
        <v>913040201</v>
      </c>
      <c r="AE316" s="22"/>
      <c r="AF316" s="22" t="s">
        <v>159</v>
      </c>
      <c r="AG316" t="s">
        <v>633</v>
      </c>
      <c r="AH316" s="199">
        <v>913040201</v>
      </c>
      <c r="AI316" s="22" t="s">
        <v>590</v>
      </c>
    </row>
    <row r="317" spans="30:35">
      <c r="AD317" s="199">
        <v>913040301</v>
      </c>
      <c r="AE317" s="22"/>
      <c r="AF317" s="22" t="s">
        <v>159</v>
      </c>
      <c r="AG317" t="s">
        <v>634</v>
      </c>
      <c r="AH317" s="199">
        <v>913040301</v>
      </c>
      <c r="AI317" s="22" t="s">
        <v>590</v>
      </c>
    </row>
    <row r="318" spans="30:35">
      <c r="AD318" s="199">
        <v>913050101</v>
      </c>
      <c r="AE318" s="22"/>
      <c r="AF318" s="22" t="s">
        <v>159</v>
      </c>
      <c r="AG318" t="s">
        <v>635</v>
      </c>
      <c r="AH318" s="199">
        <v>913050101</v>
      </c>
      <c r="AI318" s="22" t="s">
        <v>590</v>
      </c>
    </row>
    <row r="319" spans="30:35">
      <c r="AD319" s="199">
        <v>913050201</v>
      </c>
      <c r="AE319" s="22"/>
      <c r="AF319" s="22" t="s">
        <v>159</v>
      </c>
      <c r="AG319" t="s">
        <v>636</v>
      </c>
      <c r="AH319" s="199">
        <v>913050201</v>
      </c>
      <c r="AI319" s="22" t="s">
        <v>590</v>
      </c>
    </row>
    <row r="320" spans="30:35">
      <c r="AD320" s="199">
        <v>913050304</v>
      </c>
      <c r="AE320" s="22"/>
      <c r="AF320" s="22" t="s">
        <v>159</v>
      </c>
      <c r="AG320" t="s">
        <v>637</v>
      </c>
      <c r="AH320" s="199">
        <v>913050304</v>
      </c>
      <c r="AI320" s="22" t="s">
        <v>590</v>
      </c>
    </row>
    <row r="321" spans="30:35">
      <c r="AD321" s="199">
        <v>913050403</v>
      </c>
      <c r="AE321" s="22"/>
      <c r="AF321" s="22" t="s">
        <v>159</v>
      </c>
      <c r="AG321" t="s">
        <v>638</v>
      </c>
      <c r="AH321" s="199">
        <v>913050403</v>
      </c>
      <c r="AI321" s="22" t="s">
        <v>590</v>
      </c>
    </row>
    <row r="322" spans="30:35">
      <c r="AD322" s="199">
        <v>913050405</v>
      </c>
      <c r="AE322" s="22"/>
      <c r="AF322" s="22" t="s">
        <v>159</v>
      </c>
      <c r="AG322" t="s">
        <v>639</v>
      </c>
      <c r="AH322" s="199">
        <v>913050405</v>
      </c>
      <c r="AI322" s="22" t="s">
        <v>590</v>
      </c>
    </row>
    <row r="323" spans="30:35">
      <c r="AD323" s="199">
        <v>913050501</v>
      </c>
      <c r="AE323" s="22"/>
      <c r="AF323" s="22" t="s">
        <v>159</v>
      </c>
      <c r="AG323" t="s">
        <v>640</v>
      </c>
      <c r="AH323" s="199">
        <v>913050501</v>
      </c>
      <c r="AI323" s="22" t="s">
        <v>590</v>
      </c>
    </row>
    <row r="324" spans="30:35">
      <c r="AD324" s="199">
        <v>913070101</v>
      </c>
      <c r="AE324" s="22"/>
      <c r="AF324" s="22" t="s">
        <v>159</v>
      </c>
      <c r="AG324" t="s">
        <v>641</v>
      </c>
      <c r="AH324" s="199">
        <v>913070101</v>
      </c>
      <c r="AI324" s="22" t="s">
        <v>590</v>
      </c>
    </row>
    <row r="325" spans="30:35">
      <c r="AD325" s="199">
        <v>913070106</v>
      </c>
      <c r="AE325" s="22"/>
      <c r="AF325" s="22" t="s">
        <v>159</v>
      </c>
      <c r="AG325" t="s">
        <v>642</v>
      </c>
      <c r="AH325" s="199">
        <v>913070106</v>
      </c>
      <c r="AI325" s="22" t="s">
        <v>590</v>
      </c>
    </row>
    <row r="326" spans="30:35">
      <c r="AD326" s="199">
        <v>913080101</v>
      </c>
      <c r="AE326" s="22"/>
      <c r="AF326" s="22" t="s">
        <v>159</v>
      </c>
      <c r="AG326" t="s">
        <v>162</v>
      </c>
      <c r="AH326" s="199">
        <v>913080101</v>
      </c>
      <c r="AI326" s="22" t="s">
        <v>590</v>
      </c>
    </row>
    <row r="327" spans="30:35">
      <c r="AD327" s="199">
        <v>913080401</v>
      </c>
      <c r="AE327" s="22"/>
      <c r="AF327" s="22" t="s">
        <v>159</v>
      </c>
      <c r="AG327" t="s">
        <v>643</v>
      </c>
      <c r="AH327" s="199">
        <v>913080401</v>
      </c>
      <c r="AI327" s="22" t="s">
        <v>590</v>
      </c>
    </row>
    <row r="328" spans="30:35">
      <c r="AD328" s="199">
        <v>913080501</v>
      </c>
      <c r="AE328" s="22"/>
      <c r="AF328" s="22" t="s">
        <v>159</v>
      </c>
      <c r="AG328" t="s">
        <v>644</v>
      </c>
      <c r="AH328" s="199">
        <v>913080501</v>
      </c>
      <c r="AI328" s="22" t="s">
        <v>590</v>
      </c>
    </row>
    <row r="329" spans="30:35">
      <c r="AD329" s="199">
        <v>913080601</v>
      </c>
      <c r="AE329" s="22"/>
      <c r="AF329" s="22" t="s">
        <v>159</v>
      </c>
      <c r="AG329" t="s">
        <v>645</v>
      </c>
      <c r="AH329" s="199">
        <v>913080601</v>
      </c>
      <c r="AI329" s="22" t="s">
        <v>590</v>
      </c>
    </row>
    <row r="330" spans="30:35">
      <c r="AD330" s="199">
        <v>913080701</v>
      </c>
      <c r="AE330" s="22"/>
      <c r="AF330" s="22" t="s">
        <v>159</v>
      </c>
      <c r="AG330" t="s">
        <v>646</v>
      </c>
      <c r="AH330" s="199">
        <v>913080701</v>
      </c>
      <c r="AI330" s="22" t="s">
        <v>590</v>
      </c>
    </row>
    <row r="331" spans="30:35">
      <c r="AD331" s="199">
        <v>913080801</v>
      </c>
      <c r="AE331" s="22"/>
      <c r="AF331" s="22" t="s">
        <v>159</v>
      </c>
      <c r="AG331" t="s">
        <v>647</v>
      </c>
      <c r="AH331" s="199">
        <v>913080801</v>
      </c>
      <c r="AI331" s="22" t="s">
        <v>590</v>
      </c>
    </row>
    <row r="332" spans="30:35">
      <c r="AD332" s="199">
        <v>913080901</v>
      </c>
      <c r="AE332" s="22"/>
      <c r="AF332" s="22" t="s">
        <v>159</v>
      </c>
      <c r="AG332" t="s">
        <v>648</v>
      </c>
      <c r="AH332" s="199">
        <v>913080901</v>
      </c>
      <c r="AI332" s="22" t="s">
        <v>590</v>
      </c>
    </row>
    <row r="333" spans="30:35">
      <c r="AD333" s="199">
        <v>913081001</v>
      </c>
      <c r="AE333" s="22"/>
      <c r="AF333" s="22" t="s">
        <v>159</v>
      </c>
      <c r="AG333" t="s">
        <v>649</v>
      </c>
      <c r="AH333" s="199">
        <v>913081001</v>
      </c>
      <c r="AI333" s="22" t="s">
        <v>590</v>
      </c>
    </row>
    <row r="334" spans="30:35">
      <c r="AD334" s="199">
        <v>913081101</v>
      </c>
      <c r="AE334" s="22"/>
      <c r="AF334" s="22" t="s">
        <v>159</v>
      </c>
      <c r="AG334" t="s">
        <v>650</v>
      </c>
      <c r="AH334" s="199">
        <v>913081101</v>
      </c>
      <c r="AI334" s="22" t="s">
        <v>590</v>
      </c>
    </row>
    <row r="335" spans="30:35">
      <c r="AD335" s="199">
        <v>913081201</v>
      </c>
      <c r="AE335" s="22"/>
      <c r="AF335" s="22" t="s">
        <v>159</v>
      </c>
      <c r="AG335" t="s">
        <v>651</v>
      </c>
      <c r="AH335" s="199">
        <v>913081201</v>
      </c>
      <c r="AI335" s="22" t="s">
        <v>590</v>
      </c>
    </row>
    <row r="336" spans="30:35">
      <c r="AD336" s="199">
        <v>913081301</v>
      </c>
      <c r="AE336" s="22"/>
      <c r="AF336" s="22" t="s">
        <v>159</v>
      </c>
      <c r="AG336" t="s">
        <v>652</v>
      </c>
      <c r="AH336" s="199">
        <v>913081301</v>
      </c>
      <c r="AI336" s="22" t="s">
        <v>590</v>
      </c>
    </row>
    <row r="337" spans="30:35">
      <c r="AD337" s="199">
        <v>913081401</v>
      </c>
      <c r="AE337" s="22"/>
      <c r="AF337" s="22" t="s">
        <v>159</v>
      </c>
      <c r="AG337" t="s">
        <v>653</v>
      </c>
      <c r="AH337" s="199">
        <v>913081401</v>
      </c>
      <c r="AI337" s="22" t="s">
        <v>590</v>
      </c>
    </row>
    <row r="338" spans="30:35">
      <c r="AD338" s="199">
        <v>913081703</v>
      </c>
      <c r="AE338" s="22"/>
      <c r="AF338" s="22" t="s">
        <v>159</v>
      </c>
      <c r="AG338" t="s">
        <v>654</v>
      </c>
      <c r="AH338" s="199">
        <v>913081703</v>
      </c>
      <c r="AI338" s="22" t="s">
        <v>590</v>
      </c>
    </row>
    <row r="339" spans="30:35">
      <c r="AD339" s="199">
        <v>913081802</v>
      </c>
      <c r="AE339" s="22"/>
      <c r="AF339" s="22" t="s">
        <v>159</v>
      </c>
      <c r="AG339" t="s">
        <v>655</v>
      </c>
      <c r="AH339" s="199">
        <v>913081802</v>
      </c>
      <c r="AI339" s="22" t="s">
        <v>590</v>
      </c>
    </row>
    <row r="340" spans="30:35">
      <c r="AD340" s="199">
        <v>913081803</v>
      </c>
      <c r="AE340" s="22"/>
      <c r="AF340" s="22" t="s">
        <v>159</v>
      </c>
      <c r="AG340" t="s">
        <v>656</v>
      </c>
      <c r="AH340" s="199">
        <v>913081803</v>
      </c>
      <c r="AI340" s="22" t="s">
        <v>590</v>
      </c>
    </row>
    <row r="341" spans="30:35">
      <c r="AD341" s="199">
        <v>913081804</v>
      </c>
      <c r="AE341" s="22"/>
      <c r="AF341" s="22" t="s">
        <v>159</v>
      </c>
      <c r="AG341" t="s">
        <v>657</v>
      </c>
      <c r="AH341" s="199">
        <v>913081804</v>
      </c>
      <c r="AI341" s="22" t="s">
        <v>590</v>
      </c>
    </row>
    <row r="342" spans="30:35">
      <c r="AD342" s="199">
        <v>913081805</v>
      </c>
      <c r="AE342" s="22"/>
      <c r="AF342" s="22" t="s">
        <v>159</v>
      </c>
      <c r="AG342" t="s">
        <v>658</v>
      </c>
      <c r="AH342" s="199">
        <v>913081805</v>
      </c>
      <c r="AI342" s="22" t="s">
        <v>590</v>
      </c>
    </row>
    <row r="343" spans="30:35">
      <c r="AD343" s="199">
        <v>913081901</v>
      </c>
      <c r="AE343" s="22"/>
      <c r="AF343" s="22" t="s">
        <v>159</v>
      </c>
      <c r="AG343" t="s">
        <v>659</v>
      </c>
      <c r="AH343" s="199">
        <v>913081901</v>
      </c>
      <c r="AI343" s="22" t="s">
        <v>590</v>
      </c>
    </row>
    <row r="344" spans="30:35">
      <c r="AD344" s="199">
        <v>913090101</v>
      </c>
      <c r="AE344" s="22"/>
      <c r="AF344" s="22" t="s">
        <v>159</v>
      </c>
      <c r="AG344" t="s">
        <v>160</v>
      </c>
      <c r="AH344" s="199">
        <v>913090101</v>
      </c>
      <c r="AI344" s="22" t="s">
        <v>590</v>
      </c>
    </row>
    <row r="345" spans="30:35">
      <c r="AD345" s="199">
        <v>913090202</v>
      </c>
      <c r="AE345" s="22"/>
      <c r="AF345" s="22" t="s">
        <v>159</v>
      </c>
      <c r="AG345" t="s">
        <v>660</v>
      </c>
      <c r="AH345" s="199">
        <v>913090202</v>
      </c>
      <c r="AI345" s="22" t="s">
        <v>590</v>
      </c>
    </row>
    <row r="346" spans="30:35">
      <c r="AD346" s="199">
        <v>913090203</v>
      </c>
      <c r="AE346" s="22"/>
      <c r="AF346" s="22" t="s">
        <v>159</v>
      </c>
      <c r="AG346" t="s">
        <v>661</v>
      </c>
      <c r="AH346" s="199">
        <v>913090203</v>
      </c>
      <c r="AI346" s="22" t="s">
        <v>590</v>
      </c>
    </row>
    <row r="347" spans="30:35">
      <c r="AD347" s="199">
        <v>913090204</v>
      </c>
      <c r="AE347" s="22"/>
      <c r="AF347" s="22" t="s">
        <v>159</v>
      </c>
      <c r="AG347" t="s">
        <v>662</v>
      </c>
      <c r="AH347" s="199">
        <v>913090204</v>
      </c>
      <c r="AI347" s="22" t="s">
        <v>590</v>
      </c>
    </row>
    <row r="348" spans="30:35">
      <c r="AD348" s="199">
        <v>913090205</v>
      </c>
      <c r="AE348" s="22"/>
      <c r="AF348" s="22" t="s">
        <v>159</v>
      </c>
      <c r="AG348" t="s">
        <v>663</v>
      </c>
      <c r="AH348" s="199">
        <v>913090205</v>
      </c>
      <c r="AI348" s="22" t="s">
        <v>590</v>
      </c>
    </row>
    <row r="349" spans="30:35">
      <c r="AD349" s="199">
        <v>913090301</v>
      </c>
      <c r="AE349" s="22"/>
      <c r="AF349" s="22" t="s">
        <v>159</v>
      </c>
      <c r="AG349" t="s">
        <v>664</v>
      </c>
      <c r="AH349" s="199">
        <v>913090301</v>
      </c>
      <c r="AI349" s="22" t="s">
        <v>590</v>
      </c>
    </row>
    <row r="350" spans="30:35">
      <c r="AD350" s="199">
        <v>913090404</v>
      </c>
      <c r="AE350" s="22"/>
      <c r="AF350" s="22" t="s">
        <v>159</v>
      </c>
      <c r="AG350" t="s">
        <v>665</v>
      </c>
      <c r="AH350" s="199">
        <v>913090404</v>
      </c>
      <c r="AI350" s="22" t="s">
        <v>590</v>
      </c>
    </row>
    <row r="351" spans="30:35">
      <c r="AD351" s="199">
        <v>913090607</v>
      </c>
      <c r="AE351" s="22"/>
      <c r="AF351" s="22" t="s">
        <v>159</v>
      </c>
      <c r="AG351" t="s">
        <v>666</v>
      </c>
      <c r="AH351" s="199">
        <v>913090607</v>
      </c>
      <c r="AI351" s="22" t="s">
        <v>590</v>
      </c>
    </row>
    <row r="352" spans="30:35">
      <c r="AD352" s="199">
        <v>913090701</v>
      </c>
      <c r="AE352" s="22"/>
      <c r="AF352" s="22" t="s">
        <v>159</v>
      </c>
      <c r="AG352" t="s">
        <v>667</v>
      </c>
      <c r="AH352" s="199">
        <v>913090701</v>
      </c>
      <c r="AI352" s="22" t="s">
        <v>590</v>
      </c>
    </row>
    <row r="353" spans="30:35">
      <c r="AD353" s="199">
        <v>913091501</v>
      </c>
      <c r="AE353" s="22"/>
      <c r="AF353" s="22" t="s">
        <v>159</v>
      </c>
      <c r="AG353" t="s">
        <v>668</v>
      </c>
      <c r="AH353" s="199">
        <v>913091501</v>
      </c>
      <c r="AI353" s="22" t="s">
        <v>590</v>
      </c>
    </row>
    <row r="354" spans="30:35">
      <c r="AD354" s="199">
        <v>913091702</v>
      </c>
      <c r="AE354" s="22"/>
      <c r="AF354" s="22" t="s">
        <v>159</v>
      </c>
      <c r="AG354" t="s">
        <v>669</v>
      </c>
      <c r="AH354" s="199">
        <v>913091702</v>
      </c>
      <c r="AI354" s="22" t="s">
        <v>590</v>
      </c>
    </row>
    <row r="355" spans="30:35">
      <c r="AD355" s="199">
        <v>913091703</v>
      </c>
      <c r="AE355" s="22"/>
      <c r="AF355" s="22" t="s">
        <v>159</v>
      </c>
      <c r="AG355" t="s">
        <v>670</v>
      </c>
      <c r="AH355" s="199">
        <v>913091703</v>
      </c>
      <c r="AI355" s="22" t="s">
        <v>590</v>
      </c>
    </row>
    <row r="356" spans="30:35">
      <c r="AD356" s="199">
        <v>913091704</v>
      </c>
      <c r="AE356" s="22"/>
      <c r="AF356" s="22" t="s">
        <v>159</v>
      </c>
      <c r="AG356" t="s">
        <v>671</v>
      </c>
      <c r="AH356" s="199">
        <v>913091704</v>
      </c>
      <c r="AI356" s="22" t="s">
        <v>590</v>
      </c>
    </row>
    <row r="357" spans="30:35">
      <c r="AD357" s="199">
        <v>913091705</v>
      </c>
      <c r="AE357" s="22"/>
      <c r="AF357" s="22" t="s">
        <v>159</v>
      </c>
      <c r="AG357" t="s">
        <v>672</v>
      </c>
      <c r="AH357" s="199">
        <v>913091705</v>
      </c>
      <c r="AI357" s="22" t="s">
        <v>590</v>
      </c>
    </row>
    <row r="358" spans="30:35">
      <c r="AD358" s="199">
        <v>913091706</v>
      </c>
      <c r="AE358" s="22"/>
      <c r="AF358" s="22" t="s">
        <v>159</v>
      </c>
      <c r="AG358" t="s">
        <v>673</v>
      </c>
      <c r="AH358" s="199">
        <v>913091706</v>
      </c>
      <c r="AI358" s="22" t="s">
        <v>590</v>
      </c>
    </row>
    <row r="359" spans="30:35">
      <c r="AD359" s="199">
        <v>913091707</v>
      </c>
      <c r="AE359" s="22"/>
      <c r="AF359" s="22" t="s">
        <v>159</v>
      </c>
      <c r="AG359" t="s">
        <v>674</v>
      </c>
      <c r="AH359" s="199">
        <v>913091707</v>
      </c>
      <c r="AI359" s="22" t="s">
        <v>590</v>
      </c>
    </row>
    <row r="360" spans="30:35">
      <c r="AD360" s="199">
        <v>913091709</v>
      </c>
      <c r="AE360" s="22"/>
      <c r="AF360" s="22" t="s">
        <v>159</v>
      </c>
      <c r="AG360" t="s">
        <v>176</v>
      </c>
      <c r="AH360" s="199">
        <v>913091709</v>
      </c>
      <c r="AI360" s="22" t="s">
        <v>590</v>
      </c>
    </row>
    <row r="361" spans="30:35">
      <c r="AD361" s="199">
        <v>913091710</v>
      </c>
      <c r="AE361" s="22"/>
      <c r="AF361" s="22" t="s">
        <v>159</v>
      </c>
      <c r="AG361" t="s">
        <v>675</v>
      </c>
      <c r="AH361" s="199">
        <v>913091710</v>
      </c>
      <c r="AI361" s="22" t="s">
        <v>590</v>
      </c>
    </row>
    <row r="362" spans="30:35">
      <c r="AD362" s="199">
        <v>913091711</v>
      </c>
      <c r="AE362" s="22"/>
      <c r="AF362" s="22" t="s">
        <v>159</v>
      </c>
      <c r="AG362" t="s">
        <v>676</v>
      </c>
      <c r="AH362" s="199">
        <v>913091711</v>
      </c>
      <c r="AI362" s="22" t="s">
        <v>590</v>
      </c>
    </row>
    <row r="363" spans="30:35">
      <c r="AD363" s="199">
        <v>913091712</v>
      </c>
      <c r="AE363" s="22"/>
      <c r="AF363" s="22" t="s">
        <v>159</v>
      </c>
      <c r="AG363" t="s">
        <v>677</v>
      </c>
      <c r="AH363" s="199">
        <v>913091712</v>
      </c>
      <c r="AI363" s="22" t="s">
        <v>590</v>
      </c>
    </row>
    <row r="364" spans="30:35">
      <c r="AD364" s="199">
        <v>913091801</v>
      </c>
      <c r="AE364" s="22"/>
      <c r="AF364" s="22" t="s">
        <v>159</v>
      </c>
      <c r="AG364" t="s">
        <v>678</v>
      </c>
      <c r="AH364" s="199">
        <v>913091801</v>
      </c>
      <c r="AI364" s="22" t="s">
        <v>590</v>
      </c>
    </row>
    <row r="365" spans="30:35">
      <c r="AD365" s="199">
        <v>913100101</v>
      </c>
      <c r="AE365" s="22"/>
      <c r="AF365" s="22" t="s">
        <v>159</v>
      </c>
      <c r="AG365" t="s">
        <v>679</v>
      </c>
      <c r="AH365" s="199">
        <v>913100101</v>
      </c>
      <c r="AI365" s="22" t="s">
        <v>590</v>
      </c>
    </row>
    <row r="366" spans="30:35">
      <c r="AD366" s="199">
        <v>913110101</v>
      </c>
      <c r="AE366" s="22"/>
      <c r="AF366" s="22" t="s">
        <v>159</v>
      </c>
      <c r="AG366" t="s">
        <v>161</v>
      </c>
      <c r="AH366" s="199">
        <v>913110101</v>
      </c>
      <c r="AI366" s="22" t="s">
        <v>590</v>
      </c>
    </row>
    <row r="367" spans="30:35">
      <c r="AD367" s="199">
        <v>913110201</v>
      </c>
      <c r="AE367" s="22"/>
      <c r="AF367" s="22" t="s">
        <v>159</v>
      </c>
      <c r="AG367" t="s">
        <v>680</v>
      </c>
      <c r="AH367" s="199">
        <v>913110201</v>
      </c>
      <c r="AI367" s="22" t="s">
        <v>590</v>
      </c>
    </row>
    <row r="368" spans="30:35">
      <c r="AD368" s="199">
        <v>913110301</v>
      </c>
      <c r="AE368" s="22"/>
      <c r="AF368" s="22" t="s">
        <v>159</v>
      </c>
      <c r="AG368" t="s">
        <v>681</v>
      </c>
      <c r="AH368" s="199">
        <v>913110301</v>
      </c>
      <c r="AI368" s="22" t="s">
        <v>590</v>
      </c>
    </row>
    <row r="369" spans="30:35">
      <c r="AD369" s="199">
        <v>913120101</v>
      </c>
      <c r="AE369" s="22"/>
      <c r="AF369" s="22" t="s">
        <v>159</v>
      </c>
      <c r="AG369" t="s">
        <v>682</v>
      </c>
      <c r="AH369" s="199">
        <v>913120101</v>
      </c>
      <c r="AI369" s="22" t="s">
        <v>590</v>
      </c>
    </row>
    <row r="370" spans="30:35">
      <c r="AD370" s="199">
        <v>913140101</v>
      </c>
      <c r="AE370" s="22"/>
      <c r="AF370" s="22" t="s">
        <v>159</v>
      </c>
      <c r="AG370" t="s">
        <v>683</v>
      </c>
      <c r="AH370" s="199">
        <v>913140101</v>
      </c>
      <c r="AI370" s="22" t="s">
        <v>590</v>
      </c>
    </row>
    <row r="371" spans="30:35">
      <c r="AD371" s="199">
        <v>913140103</v>
      </c>
      <c r="AE371" s="22"/>
      <c r="AF371" s="22" t="s">
        <v>159</v>
      </c>
      <c r="AG371" t="s">
        <v>684</v>
      </c>
      <c r="AH371" s="199">
        <v>913140103</v>
      </c>
      <c r="AI371" s="22" t="s">
        <v>590</v>
      </c>
    </row>
    <row r="372" spans="30:35">
      <c r="AD372" s="199">
        <v>913140403</v>
      </c>
      <c r="AE372" s="22"/>
      <c r="AF372" s="22" t="s">
        <v>159</v>
      </c>
      <c r="AG372" t="s">
        <v>685</v>
      </c>
      <c r="AH372" s="199">
        <v>913140403</v>
      </c>
      <c r="AI372" s="22" t="s">
        <v>590</v>
      </c>
    </row>
    <row r="373" spans="30:35">
      <c r="AD373" s="199">
        <v>913140404</v>
      </c>
      <c r="AE373" s="22"/>
      <c r="AF373" s="22" t="s">
        <v>159</v>
      </c>
      <c r="AG373" t="s">
        <v>686</v>
      </c>
      <c r="AH373" s="199">
        <v>913140404</v>
      </c>
      <c r="AI373" s="22" t="s">
        <v>590</v>
      </c>
    </row>
    <row r="374" spans="30:35">
      <c r="AD374" s="199">
        <v>913140501</v>
      </c>
      <c r="AE374" s="22"/>
      <c r="AF374" s="22" t="s">
        <v>159</v>
      </c>
      <c r="AG374" t="s">
        <v>687</v>
      </c>
      <c r="AH374" s="199">
        <v>913140501</v>
      </c>
      <c r="AI374" s="22" t="s">
        <v>590</v>
      </c>
    </row>
    <row r="375" spans="30:35">
      <c r="AD375" s="199">
        <v>913140601</v>
      </c>
      <c r="AE375" s="22"/>
      <c r="AF375" s="22" t="s">
        <v>159</v>
      </c>
      <c r="AG375" t="s">
        <v>688</v>
      </c>
      <c r="AH375" s="199">
        <v>913140601</v>
      </c>
      <c r="AI375" s="22" t="s">
        <v>590</v>
      </c>
    </row>
    <row r="376" spans="30:35">
      <c r="AD376" s="199">
        <v>913140701</v>
      </c>
      <c r="AE376" s="22"/>
      <c r="AF376" s="22" t="s">
        <v>159</v>
      </c>
      <c r="AG376" t="s">
        <v>689</v>
      </c>
      <c r="AH376" s="199">
        <v>913140701</v>
      </c>
      <c r="AI376" s="22" t="s">
        <v>590</v>
      </c>
    </row>
    <row r="377" spans="30:35">
      <c r="AD377" s="199">
        <v>913150101</v>
      </c>
      <c r="AE377" s="22"/>
      <c r="AF377" s="22" t="s">
        <v>159</v>
      </c>
      <c r="AG377" t="s">
        <v>690</v>
      </c>
      <c r="AH377" s="199">
        <v>913150101</v>
      </c>
      <c r="AI377" s="22" t="s">
        <v>590</v>
      </c>
    </row>
    <row r="378" spans="30:35">
      <c r="AD378" s="199">
        <v>913160101</v>
      </c>
      <c r="AE378" s="22"/>
      <c r="AF378" s="22" t="s">
        <v>159</v>
      </c>
      <c r="AG378" t="s">
        <v>691</v>
      </c>
      <c r="AH378" s="199">
        <v>913160101</v>
      </c>
      <c r="AI378" s="22" t="s">
        <v>590</v>
      </c>
    </row>
    <row r="379" spans="30:35">
      <c r="AD379" s="199">
        <v>913160202</v>
      </c>
      <c r="AE379" s="22"/>
      <c r="AF379" s="22" t="s">
        <v>159</v>
      </c>
      <c r="AG379" t="s">
        <v>692</v>
      </c>
      <c r="AH379" s="199">
        <v>913160202</v>
      </c>
      <c r="AI379" s="22" t="s">
        <v>590</v>
      </c>
    </row>
    <row r="380" spans="30:35">
      <c r="AD380" s="199">
        <v>913160203</v>
      </c>
      <c r="AE380" s="22"/>
      <c r="AF380" s="22" t="s">
        <v>159</v>
      </c>
      <c r="AG380" t="s">
        <v>693</v>
      </c>
      <c r="AH380" s="199">
        <v>913160203</v>
      </c>
      <c r="AI380" s="22" t="s">
        <v>590</v>
      </c>
    </row>
    <row r="381" spans="30:35">
      <c r="AD381" s="199">
        <v>913160204</v>
      </c>
      <c r="AE381" s="22"/>
      <c r="AF381" s="22" t="s">
        <v>159</v>
      </c>
      <c r="AG381" t="s">
        <v>694</v>
      </c>
      <c r="AH381" s="199">
        <v>913160204</v>
      </c>
      <c r="AI381" s="22" t="s">
        <v>590</v>
      </c>
    </row>
    <row r="382" spans="30:35">
      <c r="AD382" s="199">
        <v>913160207</v>
      </c>
      <c r="AE382" s="22"/>
      <c r="AF382" s="22" t="s">
        <v>159</v>
      </c>
      <c r="AG382" t="s">
        <v>695</v>
      </c>
      <c r="AH382" s="199">
        <v>913160207</v>
      </c>
      <c r="AI382" s="22" t="s">
        <v>590</v>
      </c>
    </row>
    <row r="383" spans="30:35">
      <c r="AD383" s="199">
        <v>913160302</v>
      </c>
      <c r="AE383" s="22"/>
      <c r="AF383" s="22" t="s">
        <v>159</v>
      </c>
      <c r="AG383" t="s">
        <v>696</v>
      </c>
      <c r="AH383" s="199">
        <v>913160302</v>
      </c>
      <c r="AI383" s="22" t="s">
        <v>590</v>
      </c>
    </row>
    <row r="384" spans="30:35">
      <c r="AD384" s="199">
        <v>913160303</v>
      </c>
      <c r="AE384" s="22"/>
      <c r="AF384" s="22" t="s">
        <v>159</v>
      </c>
      <c r="AG384" t="s">
        <v>697</v>
      </c>
      <c r="AH384" s="199">
        <v>913160303</v>
      </c>
      <c r="AI384" s="22" t="s">
        <v>590</v>
      </c>
    </row>
    <row r="385" spans="30:35">
      <c r="AD385" s="199">
        <v>913160403</v>
      </c>
      <c r="AE385" s="22"/>
      <c r="AF385" s="22" t="s">
        <v>159</v>
      </c>
      <c r="AG385" t="s">
        <v>698</v>
      </c>
      <c r="AH385" s="199">
        <v>913160403</v>
      </c>
      <c r="AI385" s="22" t="s">
        <v>590</v>
      </c>
    </row>
    <row r="386" spans="30:35">
      <c r="AD386" s="199">
        <v>913160404</v>
      </c>
      <c r="AE386" s="22"/>
      <c r="AF386" s="22" t="s">
        <v>159</v>
      </c>
      <c r="AG386" t="s">
        <v>699</v>
      </c>
      <c r="AH386" s="199">
        <v>913160404</v>
      </c>
      <c r="AI386" s="22" t="s">
        <v>590</v>
      </c>
    </row>
    <row r="387" spans="30:35">
      <c r="AD387" s="199">
        <v>913160409</v>
      </c>
      <c r="AE387" s="22"/>
      <c r="AF387" s="22" t="s">
        <v>159</v>
      </c>
      <c r="AG387" t="s">
        <v>700</v>
      </c>
      <c r="AH387" s="199">
        <v>913160409</v>
      </c>
      <c r="AI387" s="22" t="s">
        <v>590</v>
      </c>
    </row>
    <row r="388" spans="30:35">
      <c r="AD388" s="199">
        <v>913160501</v>
      </c>
      <c r="AE388" s="22"/>
      <c r="AF388" s="22" t="s">
        <v>159</v>
      </c>
      <c r="AG388" t="s">
        <v>701</v>
      </c>
      <c r="AH388" s="199">
        <v>913160501</v>
      </c>
      <c r="AI388" s="22" t="s">
        <v>590</v>
      </c>
    </row>
    <row r="389" spans="30:35">
      <c r="AD389" s="199">
        <v>913170101</v>
      </c>
      <c r="AE389" s="22"/>
      <c r="AF389" s="22" t="s">
        <v>159</v>
      </c>
      <c r="AG389" t="s">
        <v>702</v>
      </c>
      <c r="AH389" s="199">
        <v>913170101</v>
      </c>
      <c r="AI389" s="22" t="s">
        <v>590</v>
      </c>
    </row>
    <row r="390" spans="30:35">
      <c r="AD390" s="199">
        <v>913170501</v>
      </c>
      <c r="AE390" s="22"/>
      <c r="AF390" s="22" t="s">
        <v>159</v>
      </c>
      <c r="AG390" t="s">
        <v>703</v>
      </c>
      <c r="AH390" s="199">
        <v>913170501</v>
      </c>
      <c r="AI390" s="22" t="s">
        <v>590</v>
      </c>
    </row>
    <row r="391" spans="30:35">
      <c r="AD391" s="199">
        <v>913180101</v>
      </c>
      <c r="AE391" s="22"/>
      <c r="AF391" s="22" t="s">
        <v>159</v>
      </c>
      <c r="AG391" t="s">
        <v>704</v>
      </c>
      <c r="AH391" s="199">
        <v>913180101</v>
      </c>
      <c r="AI391" s="22" t="s">
        <v>590</v>
      </c>
    </row>
    <row r="392" spans="30:35">
      <c r="AD392" s="199">
        <v>913180104</v>
      </c>
      <c r="AE392" s="22"/>
      <c r="AF392" s="22" t="s">
        <v>159</v>
      </c>
      <c r="AG392" t="s">
        <v>705</v>
      </c>
      <c r="AH392" s="199">
        <v>913180104</v>
      </c>
      <c r="AI392" s="22" t="s">
        <v>590</v>
      </c>
    </row>
    <row r="393" spans="30:35">
      <c r="AD393" s="199">
        <v>913180110</v>
      </c>
      <c r="AE393" s="22"/>
      <c r="AF393" s="22" t="s">
        <v>159</v>
      </c>
      <c r="AG393" t="s">
        <v>706</v>
      </c>
      <c r="AH393" s="199">
        <v>913180110</v>
      </c>
      <c r="AI393" s="22" t="s">
        <v>590</v>
      </c>
    </row>
    <row r="394" spans="30:35">
      <c r="AD394" s="199">
        <v>913180202</v>
      </c>
      <c r="AE394" s="22"/>
      <c r="AF394" s="22" t="s">
        <v>159</v>
      </c>
      <c r="AG394" t="s">
        <v>707</v>
      </c>
      <c r="AH394" s="199">
        <v>913180202</v>
      </c>
      <c r="AI394" s="22" t="s">
        <v>590</v>
      </c>
    </row>
    <row r="395" spans="30:35">
      <c r="AD395" s="199">
        <v>913180203</v>
      </c>
      <c r="AE395" s="22"/>
      <c r="AF395" s="22" t="s">
        <v>159</v>
      </c>
      <c r="AG395" t="s">
        <v>708</v>
      </c>
      <c r="AH395" s="199">
        <v>913180203</v>
      </c>
      <c r="AI395" s="22" t="s">
        <v>590</v>
      </c>
    </row>
    <row r="396" spans="30:35">
      <c r="AD396" s="199">
        <v>913180204</v>
      </c>
      <c r="AE396" s="22"/>
      <c r="AF396" s="22" t="s">
        <v>159</v>
      </c>
      <c r="AG396" t="s">
        <v>709</v>
      </c>
      <c r="AH396" s="199">
        <v>913180204</v>
      </c>
      <c r="AI396" s="22" t="s">
        <v>590</v>
      </c>
    </row>
    <row r="397" spans="30:35">
      <c r="AD397" s="199">
        <v>913180209</v>
      </c>
      <c r="AE397" s="22"/>
      <c r="AF397" s="22" t="s">
        <v>159</v>
      </c>
      <c r="AG397" t="s">
        <v>710</v>
      </c>
      <c r="AH397" s="199">
        <v>913180209</v>
      </c>
      <c r="AI397" s="22" t="s">
        <v>590</v>
      </c>
    </row>
    <row r="398" spans="30:35">
      <c r="AD398" s="199">
        <v>913180210</v>
      </c>
      <c r="AE398" s="22"/>
      <c r="AF398" s="22" t="s">
        <v>159</v>
      </c>
      <c r="AG398" t="s">
        <v>711</v>
      </c>
      <c r="AH398" s="199">
        <v>913180210</v>
      </c>
      <c r="AI398" s="22" t="s">
        <v>590</v>
      </c>
    </row>
    <row r="399" spans="30:35">
      <c r="AD399" s="199">
        <v>913180211</v>
      </c>
      <c r="AE399" s="22"/>
      <c r="AF399" s="22" t="s">
        <v>159</v>
      </c>
      <c r="AG399" t="s">
        <v>712</v>
      </c>
      <c r="AH399" s="199">
        <v>913180211</v>
      </c>
      <c r="AI399" s="22" t="s">
        <v>590</v>
      </c>
    </row>
    <row r="400" spans="30:35">
      <c r="AD400" s="199">
        <v>913180212</v>
      </c>
      <c r="AE400" s="22"/>
      <c r="AF400" s="22" t="s">
        <v>159</v>
      </c>
      <c r="AG400" t="s">
        <v>713</v>
      </c>
      <c r="AH400" s="199">
        <v>913180212</v>
      </c>
      <c r="AI400" s="22" t="s">
        <v>590</v>
      </c>
    </row>
    <row r="401" spans="30:35">
      <c r="AD401" s="199">
        <v>913180302</v>
      </c>
      <c r="AE401" s="22"/>
      <c r="AF401" s="22" t="s">
        <v>159</v>
      </c>
      <c r="AG401" t="s">
        <v>714</v>
      </c>
      <c r="AH401" s="199">
        <v>913180302</v>
      </c>
      <c r="AI401" s="22" t="s">
        <v>590</v>
      </c>
    </row>
    <row r="402" spans="30:35">
      <c r="AD402" s="199">
        <v>913180304</v>
      </c>
      <c r="AE402" s="22"/>
      <c r="AF402" s="22" t="s">
        <v>159</v>
      </c>
      <c r="AG402" t="s">
        <v>715</v>
      </c>
      <c r="AH402" s="199">
        <v>913180304</v>
      </c>
      <c r="AI402" s="22" t="s">
        <v>590</v>
      </c>
    </row>
    <row r="403" spans="30:35">
      <c r="AD403" s="199">
        <v>913180305</v>
      </c>
      <c r="AE403" s="22"/>
      <c r="AF403" s="22" t="s">
        <v>159</v>
      </c>
      <c r="AG403" t="s">
        <v>716</v>
      </c>
      <c r="AH403" s="199">
        <v>913180305</v>
      </c>
      <c r="AI403" s="22" t="s">
        <v>590</v>
      </c>
    </row>
    <row r="404" spans="30:35">
      <c r="AD404" s="199">
        <v>913180403</v>
      </c>
      <c r="AE404" s="22"/>
      <c r="AF404" s="22" t="s">
        <v>159</v>
      </c>
      <c r="AG404" t="s">
        <v>717</v>
      </c>
      <c r="AH404" s="199">
        <v>913180403</v>
      </c>
      <c r="AI404" s="22" t="s">
        <v>590</v>
      </c>
    </row>
    <row r="405" spans="30:35">
      <c r="AD405" s="199">
        <v>913180404</v>
      </c>
      <c r="AE405" s="22"/>
      <c r="AF405" s="22" t="s">
        <v>159</v>
      </c>
      <c r="AG405" t="s">
        <v>718</v>
      </c>
      <c r="AH405" s="199">
        <v>913180404</v>
      </c>
      <c r="AI405" s="22" t="s">
        <v>590</v>
      </c>
    </row>
    <row r="406" spans="30:35">
      <c r="AD406" s="199">
        <v>913180405</v>
      </c>
      <c r="AE406" s="22"/>
      <c r="AF406" s="22" t="s">
        <v>159</v>
      </c>
      <c r="AG406" t="s">
        <v>719</v>
      </c>
      <c r="AH406" s="199">
        <v>913180405</v>
      </c>
      <c r="AI406" s="22" t="s">
        <v>590</v>
      </c>
    </row>
    <row r="407" spans="30:35">
      <c r="AD407" s="199">
        <v>913180406</v>
      </c>
      <c r="AE407" s="22"/>
      <c r="AF407" s="22" t="s">
        <v>159</v>
      </c>
      <c r="AG407" t="s">
        <v>720</v>
      </c>
      <c r="AH407" s="199">
        <v>913180406</v>
      </c>
      <c r="AI407" s="22" t="s">
        <v>590</v>
      </c>
    </row>
    <row r="408" spans="30:35">
      <c r="AD408" s="199">
        <v>913180407</v>
      </c>
      <c r="AE408" s="22"/>
      <c r="AF408" s="22" t="s">
        <v>159</v>
      </c>
      <c r="AG408" t="s">
        <v>721</v>
      </c>
      <c r="AH408" s="199">
        <v>913180407</v>
      </c>
      <c r="AI408" s="22" t="s">
        <v>590</v>
      </c>
    </row>
    <row r="409" spans="30:35">
      <c r="AD409" s="199">
        <v>913180501</v>
      </c>
      <c r="AE409" s="22"/>
      <c r="AF409" s="22" t="s">
        <v>159</v>
      </c>
      <c r="AG409" t="s">
        <v>722</v>
      </c>
      <c r="AH409" s="199">
        <v>913180501</v>
      </c>
      <c r="AI409" s="22" t="s">
        <v>590</v>
      </c>
    </row>
    <row r="410" spans="30:35">
      <c r="AD410" s="199">
        <v>913180601</v>
      </c>
      <c r="AE410" s="22"/>
      <c r="AF410" s="22" t="s">
        <v>159</v>
      </c>
      <c r="AG410" t="s">
        <v>723</v>
      </c>
      <c r="AH410" s="199">
        <v>913180601</v>
      </c>
      <c r="AI410" s="22" t="s">
        <v>590</v>
      </c>
    </row>
    <row r="411" spans="30:35">
      <c r="AD411" s="199">
        <v>913180701</v>
      </c>
      <c r="AE411" s="22"/>
      <c r="AF411" s="22" t="s">
        <v>159</v>
      </c>
      <c r="AG411" t="s">
        <v>724</v>
      </c>
      <c r="AH411" s="199">
        <v>913180701</v>
      </c>
      <c r="AI411" s="22" t="s">
        <v>590</v>
      </c>
    </row>
    <row r="412" spans="30:35">
      <c r="AD412" s="199">
        <v>913200201</v>
      </c>
      <c r="AE412" s="22"/>
      <c r="AF412" s="22" t="s">
        <v>159</v>
      </c>
      <c r="AG412" t="s">
        <v>725</v>
      </c>
      <c r="AH412" s="199">
        <v>913200201</v>
      </c>
      <c r="AI412" s="22" t="s">
        <v>590</v>
      </c>
    </row>
    <row r="413" spans="30:35">
      <c r="AD413" s="199">
        <v>913200301</v>
      </c>
      <c r="AE413" s="22"/>
      <c r="AF413" s="22" t="s">
        <v>159</v>
      </c>
      <c r="AG413" t="s">
        <v>726</v>
      </c>
      <c r="AH413" s="199">
        <v>913200301</v>
      </c>
      <c r="AI413" s="22" t="s">
        <v>590</v>
      </c>
    </row>
    <row r="414" spans="30:35">
      <c r="AD414" s="199">
        <v>913200401</v>
      </c>
      <c r="AE414" s="22"/>
      <c r="AF414" s="22" t="s">
        <v>159</v>
      </c>
      <c r="AG414" t="s">
        <v>727</v>
      </c>
      <c r="AH414" s="199">
        <v>913200401</v>
      </c>
      <c r="AI414" s="22" t="s">
        <v>590</v>
      </c>
    </row>
    <row r="415" spans="30:35">
      <c r="AD415" s="199">
        <v>913200402</v>
      </c>
      <c r="AE415" s="22"/>
      <c r="AF415" s="22" t="s">
        <v>159</v>
      </c>
      <c r="AG415" t="s">
        <v>728</v>
      </c>
      <c r="AH415" s="199">
        <v>913200402</v>
      </c>
      <c r="AI415" s="22" t="s">
        <v>590</v>
      </c>
    </row>
    <row r="416" spans="30:35">
      <c r="AD416" s="199">
        <v>913200403</v>
      </c>
      <c r="AE416" s="22"/>
      <c r="AF416" s="22" t="s">
        <v>159</v>
      </c>
      <c r="AG416" t="s">
        <v>729</v>
      </c>
      <c r="AH416" s="199">
        <v>913200403</v>
      </c>
      <c r="AI416" s="22" t="s">
        <v>590</v>
      </c>
    </row>
    <row r="417" spans="30:35">
      <c r="AD417" s="199">
        <v>913200404</v>
      </c>
      <c r="AE417" s="22"/>
      <c r="AF417" s="22" t="s">
        <v>159</v>
      </c>
      <c r="AG417" t="s">
        <v>730</v>
      </c>
      <c r="AH417" s="199">
        <v>913200404</v>
      </c>
      <c r="AI417" s="22" t="s">
        <v>590</v>
      </c>
    </row>
    <row r="418" spans="30:35">
      <c r="AD418" s="199">
        <v>913200405</v>
      </c>
      <c r="AE418" s="22"/>
      <c r="AF418" s="22" t="s">
        <v>159</v>
      </c>
      <c r="AG418" t="s">
        <v>731</v>
      </c>
      <c r="AH418" s="199">
        <v>913200405</v>
      </c>
      <c r="AI418" s="22" t="s">
        <v>590</v>
      </c>
    </row>
    <row r="419" spans="30:35">
      <c r="AD419" s="199">
        <v>913200406</v>
      </c>
      <c r="AE419" s="22"/>
      <c r="AF419" s="22" t="s">
        <v>159</v>
      </c>
      <c r="AG419" t="s">
        <v>732</v>
      </c>
      <c r="AH419" s="199">
        <v>913200406</v>
      </c>
      <c r="AI419" s="22" t="s">
        <v>590</v>
      </c>
    </row>
    <row r="420" spans="30:35">
      <c r="AD420" s="199">
        <v>913200501</v>
      </c>
      <c r="AE420" s="22"/>
      <c r="AF420" s="22" t="s">
        <v>159</v>
      </c>
      <c r="AG420" t="s">
        <v>733</v>
      </c>
      <c r="AH420" s="199">
        <v>913200501</v>
      </c>
      <c r="AI420" s="22" t="s">
        <v>590</v>
      </c>
    </row>
    <row r="421" spans="30:35">
      <c r="AD421" s="199">
        <v>913200601</v>
      </c>
      <c r="AE421" s="22"/>
      <c r="AF421" s="22" t="s">
        <v>159</v>
      </c>
      <c r="AG421" t="s">
        <v>734</v>
      </c>
      <c r="AH421" s="199">
        <v>913200601</v>
      </c>
      <c r="AI421" s="22" t="s">
        <v>590</v>
      </c>
    </row>
    <row r="422" spans="30:35">
      <c r="AD422" s="199">
        <v>913200801</v>
      </c>
      <c r="AE422" s="22"/>
      <c r="AF422" s="22" t="s">
        <v>159</v>
      </c>
      <c r="AG422" t="s">
        <v>735</v>
      </c>
      <c r="AH422" s="199">
        <v>913200801</v>
      </c>
      <c r="AI422" s="22" t="s">
        <v>590</v>
      </c>
    </row>
    <row r="423" spans="30:35">
      <c r="AD423" s="199">
        <v>913200901</v>
      </c>
      <c r="AE423" s="22"/>
      <c r="AF423" s="22" t="s">
        <v>159</v>
      </c>
      <c r="AG423" t="s">
        <v>736</v>
      </c>
      <c r="AH423" s="199">
        <v>913200901</v>
      </c>
      <c r="AI423" s="22" t="s">
        <v>590</v>
      </c>
    </row>
    <row r="424" spans="30:35">
      <c r="AD424" s="199">
        <v>913201203</v>
      </c>
      <c r="AE424" s="22"/>
      <c r="AF424" s="22" t="s">
        <v>159</v>
      </c>
      <c r="AG424" t="s">
        <v>737</v>
      </c>
      <c r="AH424" s="199">
        <v>913201203</v>
      </c>
      <c r="AI424" s="22" t="s">
        <v>590</v>
      </c>
    </row>
    <row r="425" spans="30:35">
      <c r="AD425" s="199">
        <v>913201301</v>
      </c>
      <c r="AE425" s="22"/>
      <c r="AF425" s="22" t="s">
        <v>159</v>
      </c>
      <c r="AG425" t="s">
        <v>738</v>
      </c>
      <c r="AH425" s="199">
        <v>913201301</v>
      </c>
      <c r="AI425" s="22" t="s">
        <v>590</v>
      </c>
    </row>
    <row r="426" spans="30:35">
      <c r="AD426" s="199">
        <v>913201401</v>
      </c>
      <c r="AE426" s="22"/>
      <c r="AF426" s="22" t="s">
        <v>159</v>
      </c>
      <c r="AG426" t="s">
        <v>739</v>
      </c>
      <c r="AH426" s="199">
        <v>913201401</v>
      </c>
      <c r="AI426" s="22" t="s">
        <v>590</v>
      </c>
    </row>
    <row r="427" spans="30:35">
      <c r="AD427" s="199">
        <v>913201501</v>
      </c>
      <c r="AE427" s="22"/>
      <c r="AF427" s="22" t="s">
        <v>159</v>
      </c>
      <c r="AG427" t="s">
        <v>740</v>
      </c>
      <c r="AH427" s="199">
        <v>913201501</v>
      </c>
      <c r="AI427" s="22" t="s">
        <v>590</v>
      </c>
    </row>
    <row r="428" spans="30:35">
      <c r="AD428" s="199">
        <v>913210201</v>
      </c>
      <c r="AE428" s="22"/>
      <c r="AF428" s="22" t="s">
        <v>159</v>
      </c>
      <c r="AG428" t="s">
        <v>741</v>
      </c>
      <c r="AH428" s="199">
        <v>913210201</v>
      </c>
      <c r="AI428" s="22" t="s">
        <v>590</v>
      </c>
    </row>
    <row r="429" spans="30:35">
      <c r="AD429" s="199">
        <v>913210301</v>
      </c>
      <c r="AE429" s="22"/>
      <c r="AF429" s="22" t="s">
        <v>159</v>
      </c>
      <c r="AG429" t="s">
        <v>742</v>
      </c>
      <c r="AH429" s="199">
        <v>913210301</v>
      </c>
      <c r="AI429" s="22" t="s">
        <v>590</v>
      </c>
    </row>
    <row r="430" spans="30:35">
      <c r="AD430" s="199">
        <v>913210401</v>
      </c>
      <c r="AE430" s="22"/>
      <c r="AF430" s="22" t="s">
        <v>159</v>
      </c>
      <c r="AG430" t="s">
        <v>743</v>
      </c>
      <c r="AH430" s="199">
        <v>913210401</v>
      </c>
      <c r="AI430" s="22" t="s">
        <v>590</v>
      </c>
    </row>
    <row r="431" spans="30:35">
      <c r="AD431" s="199">
        <v>913210501</v>
      </c>
      <c r="AE431" s="22"/>
      <c r="AF431" s="22" t="s">
        <v>159</v>
      </c>
      <c r="AG431" t="s">
        <v>744</v>
      </c>
      <c r="AH431" s="199">
        <v>913210501</v>
      </c>
      <c r="AI431" s="22" t="s">
        <v>590</v>
      </c>
    </row>
    <row r="432" spans="30:35">
      <c r="AD432" s="199">
        <v>913220106</v>
      </c>
      <c r="AE432" s="22"/>
      <c r="AF432" s="22" t="s">
        <v>159</v>
      </c>
      <c r="AG432" t="s">
        <v>745</v>
      </c>
      <c r="AH432" s="199">
        <v>913220106</v>
      </c>
      <c r="AI432" s="22" t="s">
        <v>590</v>
      </c>
    </row>
    <row r="433" spans="30:35">
      <c r="AD433" s="199">
        <v>913230201</v>
      </c>
      <c r="AE433" s="22"/>
      <c r="AF433" s="22" t="s">
        <v>159</v>
      </c>
      <c r="AG433" t="s">
        <v>746</v>
      </c>
      <c r="AH433" s="199">
        <v>913230201</v>
      </c>
      <c r="AI433" s="22" t="s">
        <v>590</v>
      </c>
    </row>
    <row r="434" spans="30:35">
      <c r="AD434" s="199">
        <v>913230301</v>
      </c>
      <c r="AE434" s="22"/>
      <c r="AF434" s="22" t="s">
        <v>159</v>
      </c>
      <c r="AG434" t="s">
        <v>747</v>
      </c>
      <c r="AH434" s="199">
        <v>913230301</v>
      </c>
      <c r="AI434" s="22" t="s">
        <v>590</v>
      </c>
    </row>
    <row r="435" spans="30:35">
      <c r="AD435" s="199">
        <v>913230401</v>
      </c>
      <c r="AE435" s="22"/>
      <c r="AF435" s="22" t="s">
        <v>159</v>
      </c>
      <c r="AG435" t="s">
        <v>748</v>
      </c>
      <c r="AH435" s="199">
        <v>913230401</v>
      </c>
      <c r="AI435" s="22" t="s">
        <v>590</v>
      </c>
    </row>
    <row r="436" spans="30:35">
      <c r="AD436" s="199">
        <v>913230501</v>
      </c>
      <c r="AE436" s="22"/>
      <c r="AF436" s="22" t="s">
        <v>159</v>
      </c>
      <c r="AG436" t="s">
        <v>749</v>
      </c>
      <c r="AH436" s="199">
        <v>913230501</v>
      </c>
      <c r="AI436" s="22" t="s">
        <v>590</v>
      </c>
    </row>
    <row r="437" spans="30:35">
      <c r="AD437" s="199">
        <v>913230601</v>
      </c>
      <c r="AE437" s="22"/>
      <c r="AF437" s="22" t="s">
        <v>159</v>
      </c>
      <c r="AG437" t="s">
        <v>750</v>
      </c>
      <c r="AH437" s="199">
        <v>913230601</v>
      </c>
      <c r="AI437" s="22" t="s">
        <v>590</v>
      </c>
    </row>
    <row r="438" spans="30:35">
      <c r="AD438" s="199">
        <v>913240101</v>
      </c>
      <c r="AE438" s="22"/>
      <c r="AF438" s="22" t="s">
        <v>159</v>
      </c>
      <c r="AG438" t="s">
        <v>751</v>
      </c>
      <c r="AH438" s="199">
        <v>913240101</v>
      </c>
      <c r="AI438" s="22" t="s">
        <v>590</v>
      </c>
    </row>
    <row r="439" spans="30:35">
      <c r="AD439" s="199">
        <v>913250102</v>
      </c>
      <c r="AE439" s="22"/>
      <c r="AF439" s="22" t="s">
        <v>159</v>
      </c>
      <c r="AG439" t="s">
        <v>752</v>
      </c>
      <c r="AH439" s="199">
        <v>913250102</v>
      </c>
      <c r="AI439" s="22" t="s">
        <v>590</v>
      </c>
    </row>
    <row r="440" spans="30:35">
      <c r="AD440" s="199">
        <v>913250103</v>
      </c>
      <c r="AE440" s="22"/>
      <c r="AF440" s="22" t="s">
        <v>159</v>
      </c>
      <c r="AG440" t="s">
        <v>753</v>
      </c>
      <c r="AH440" s="199">
        <v>913250103</v>
      </c>
      <c r="AI440" s="22" t="s">
        <v>590</v>
      </c>
    </row>
    <row r="441" spans="30:35">
      <c r="AD441" s="199">
        <v>913250104</v>
      </c>
      <c r="AE441" s="22"/>
      <c r="AF441" s="22" t="s">
        <v>159</v>
      </c>
      <c r="AG441" t="s">
        <v>754</v>
      </c>
      <c r="AH441" s="199">
        <v>913250104</v>
      </c>
      <c r="AI441" s="22" t="s">
        <v>590</v>
      </c>
    </row>
    <row r="442" spans="30:35">
      <c r="AD442" s="199">
        <v>913250106</v>
      </c>
      <c r="AE442" s="22"/>
      <c r="AF442" s="22" t="s">
        <v>159</v>
      </c>
      <c r="AG442" t="s">
        <v>755</v>
      </c>
      <c r="AH442" s="199">
        <v>913250106</v>
      </c>
      <c r="AI442" s="22" t="s">
        <v>590</v>
      </c>
    </row>
    <row r="443" spans="30:35">
      <c r="AD443" s="199">
        <v>913250107</v>
      </c>
      <c r="AE443" s="22"/>
      <c r="AF443" s="22" t="s">
        <v>159</v>
      </c>
      <c r="AG443" t="s">
        <v>756</v>
      </c>
      <c r="AH443" s="199">
        <v>913250107</v>
      </c>
      <c r="AI443" s="22" t="s">
        <v>590</v>
      </c>
    </row>
    <row r="444" spans="30:35">
      <c r="AD444" s="199">
        <v>913250108</v>
      </c>
      <c r="AE444" s="22"/>
      <c r="AF444" s="22" t="s">
        <v>159</v>
      </c>
      <c r="AG444" t="s">
        <v>294</v>
      </c>
      <c r="AH444" s="199">
        <v>913250108</v>
      </c>
      <c r="AI444" s="22" t="s">
        <v>590</v>
      </c>
    </row>
    <row r="445" spans="30:35">
      <c r="AD445" s="199">
        <v>913250109</v>
      </c>
      <c r="AE445" s="22"/>
      <c r="AF445" s="22" t="s">
        <v>159</v>
      </c>
      <c r="AG445" t="s">
        <v>757</v>
      </c>
      <c r="AH445" s="199">
        <v>913250109</v>
      </c>
      <c r="AI445" s="22" t="s">
        <v>590</v>
      </c>
    </row>
    <row r="446" spans="30:35">
      <c r="AD446" s="199">
        <v>913250110</v>
      </c>
      <c r="AE446" s="22"/>
      <c r="AF446" s="22" t="s">
        <v>159</v>
      </c>
      <c r="AG446" t="s">
        <v>758</v>
      </c>
      <c r="AH446" s="199">
        <v>913250110</v>
      </c>
      <c r="AI446" s="22" t="s">
        <v>590</v>
      </c>
    </row>
    <row r="447" spans="30:35">
      <c r="AD447" s="199">
        <v>913250111</v>
      </c>
      <c r="AE447" s="22"/>
      <c r="AF447" s="22" t="s">
        <v>159</v>
      </c>
      <c r="AG447" t="s">
        <v>759</v>
      </c>
      <c r="AH447" s="199">
        <v>913250111</v>
      </c>
      <c r="AI447" s="22" t="s">
        <v>590</v>
      </c>
    </row>
    <row r="448" spans="30:35">
      <c r="AD448" s="199">
        <v>913250112</v>
      </c>
      <c r="AE448" s="22"/>
      <c r="AF448" s="22" t="s">
        <v>159</v>
      </c>
      <c r="AG448" t="s">
        <v>760</v>
      </c>
      <c r="AH448" s="199">
        <v>913250112</v>
      </c>
      <c r="AI448" s="22" t="s">
        <v>590</v>
      </c>
    </row>
    <row r="449" spans="30:35">
      <c r="AD449" s="199">
        <v>913250113</v>
      </c>
      <c r="AE449" s="22"/>
      <c r="AF449" s="22" t="s">
        <v>159</v>
      </c>
      <c r="AG449" t="s">
        <v>761</v>
      </c>
      <c r="AH449" s="199">
        <v>913250113</v>
      </c>
      <c r="AI449" s="22" t="s">
        <v>590</v>
      </c>
    </row>
    <row r="450" spans="30:35">
      <c r="AD450" s="199">
        <v>913250114</v>
      </c>
      <c r="AE450" s="22"/>
      <c r="AF450" s="22" t="s">
        <v>159</v>
      </c>
      <c r="AG450" t="s">
        <v>762</v>
      </c>
      <c r="AH450" s="199">
        <v>913250114</v>
      </c>
      <c r="AI450" s="22" t="s">
        <v>590</v>
      </c>
    </row>
    <row r="451" spans="30:35">
      <c r="AD451" s="199">
        <v>913250115</v>
      </c>
      <c r="AE451" s="22"/>
      <c r="AF451" s="22" t="s">
        <v>159</v>
      </c>
      <c r="AG451" t="s">
        <v>763</v>
      </c>
      <c r="AH451" s="199">
        <v>913250115</v>
      </c>
      <c r="AI451" s="22" t="s">
        <v>590</v>
      </c>
    </row>
    <row r="452" spans="30:35">
      <c r="AD452" s="199">
        <v>913250116</v>
      </c>
      <c r="AE452" s="22"/>
      <c r="AF452" s="22" t="s">
        <v>159</v>
      </c>
      <c r="AG452" t="s">
        <v>764</v>
      </c>
      <c r="AH452" s="199">
        <v>913250116</v>
      </c>
      <c r="AI452" s="22" t="s">
        <v>590</v>
      </c>
    </row>
    <row r="453" spans="30:35">
      <c r="AD453" s="199">
        <v>913250117</v>
      </c>
      <c r="AE453" s="22"/>
      <c r="AF453" s="22" t="s">
        <v>159</v>
      </c>
      <c r="AG453" t="s">
        <v>166</v>
      </c>
      <c r="AH453" s="199">
        <v>913250117</v>
      </c>
      <c r="AI453" s="22" t="s">
        <v>590</v>
      </c>
    </row>
    <row r="454" spans="30:35">
      <c r="AD454" s="199">
        <v>913250118</v>
      </c>
      <c r="AE454" s="22"/>
      <c r="AF454" s="22" t="s">
        <v>159</v>
      </c>
      <c r="AG454" t="s">
        <v>765</v>
      </c>
      <c r="AH454" s="199">
        <v>913250118</v>
      </c>
      <c r="AI454" s="22" t="s">
        <v>590</v>
      </c>
    </row>
    <row r="455" spans="30:35">
      <c r="AD455" s="199">
        <v>913250119</v>
      </c>
      <c r="AE455" s="22"/>
      <c r="AF455" s="22" t="s">
        <v>159</v>
      </c>
      <c r="AG455" t="s">
        <v>766</v>
      </c>
      <c r="AH455" s="199">
        <v>913250119</v>
      </c>
      <c r="AI455" s="22" t="s">
        <v>590</v>
      </c>
    </row>
    <row r="456" spans="30:35">
      <c r="AD456" s="199">
        <v>913250120</v>
      </c>
      <c r="AE456" s="22"/>
      <c r="AF456" s="22" t="s">
        <v>159</v>
      </c>
      <c r="AG456" t="s">
        <v>767</v>
      </c>
      <c r="AH456" s="199">
        <v>913250120</v>
      </c>
      <c r="AI456" s="22" t="s">
        <v>590</v>
      </c>
    </row>
    <row r="457" spans="30:35">
      <c r="AD457" s="199">
        <v>913250121</v>
      </c>
      <c r="AE457" s="22"/>
      <c r="AF457" s="22" t="s">
        <v>159</v>
      </c>
      <c r="AG457" t="s">
        <v>768</v>
      </c>
      <c r="AH457" s="199">
        <v>913250121</v>
      </c>
      <c r="AI457" s="22" t="s">
        <v>590</v>
      </c>
    </row>
    <row r="458" spans="30:35">
      <c r="AD458" s="199">
        <v>913250122</v>
      </c>
      <c r="AE458" s="22"/>
      <c r="AF458" s="22" t="s">
        <v>159</v>
      </c>
      <c r="AG458" t="s">
        <v>769</v>
      </c>
      <c r="AH458" s="199">
        <v>913250122</v>
      </c>
      <c r="AI458" s="22" t="s">
        <v>590</v>
      </c>
    </row>
    <row r="459" spans="30:35">
      <c r="AD459" s="199">
        <v>913250123</v>
      </c>
      <c r="AE459" s="22"/>
      <c r="AF459" s="22" t="s">
        <v>159</v>
      </c>
      <c r="AG459" t="s">
        <v>770</v>
      </c>
      <c r="AH459" s="199">
        <v>913250123</v>
      </c>
      <c r="AI459" s="22" t="s">
        <v>590</v>
      </c>
    </row>
    <row r="460" spans="30:35">
      <c r="AD460" s="199">
        <v>913250124</v>
      </c>
      <c r="AE460" s="22"/>
      <c r="AF460" s="22" t="s">
        <v>159</v>
      </c>
      <c r="AG460" t="s">
        <v>771</v>
      </c>
      <c r="AH460" s="199">
        <v>913250124</v>
      </c>
      <c r="AI460" s="22" t="s">
        <v>590</v>
      </c>
    </row>
    <row r="461" spans="30:35">
      <c r="AD461" s="199">
        <v>913250125</v>
      </c>
      <c r="AE461" s="22"/>
      <c r="AF461" s="22" t="s">
        <v>159</v>
      </c>
      <c r="AG461" t="s">
        <v>772</v>
      </c>
      <c r="AH461" s="199">
        <v>913250125</v>
      </c>
      <c r="AI461" s="22" t="s">
        <v>590</v>
      </c>
    </row>
    <row r="462" spans="30:35">
      <c r="AD462" s="199">
        <v>913250126</v>
      </c>
      <c r="AE462" s="22"/>
      <c r="AF462" s="22" t="s">
        <v>159</v>
      </c>
      <c r="AG462" t="s">
        <v>773</v>
      </c>
      <c r="AH462" s="199">
        <v>913250126</v>
      </c>
      <c r="AI462" s="22" t="s">
        <v>590</v>
      </c>
    </row>
    <row r="463" spans="30:35">
      <c r="AD463" s="199">
        <v>913250127</v>
      </c>
      <c r="AE463" s="22"/>
      <c r="AF463" s="22" t="s">
        <v>159</v>
      </c>
      <c r="AG463" t="s">
        <v>774</v>
      </c>
      <c r="AH463" s="199">
        <v>913250127</v>
      </c>
      <c r="AI463" s="22" t="s">
        <v>590</v>
      </c>
    </row>
    <row r="464" spans="30:35">
      <c r="AD464" s="199">
        <v>913250128</v>
      </c>
      <c r="AE464" s="22"/>
      <c r="AF464" s="22" t="s">
        <v>159</v>
      </c>
      <c r="AG464" t="s">
        <v>775</v>
      </c>
      <c r="AH464" s="199">
        <v>913250128</v>
      </c>
      <c r="AI464" s="22" t="s">
        <v>590</v>
      </c>
    </row>
    <row r="465" spans="30:35">
      <c r="AD465" s="199">
        <v>913250129</v>
      </c>
      <c r="AE465" s="22"/>
      <c r="AF465" s="22" t="s">
        <v>159</v>
      </c>
      <c r="AG465" t="s">
        <v>776</v>
      </c>
      <c r="AH465" s="199">
        <v>913250129</v>
      </c>
      <c r="AI465" s="22" t="s">
        <v>590</v>
      </c>
    </row>
    <row r="466" spans="30:35">
      <c r="AD466" s="199">
        <v>913250130</v>
      </c>
      <c r="AE466" s="22"/>
      <c r="AF466" s="22" t="s">
        <v>159</v>
      </c>
      <c r="AG466" t="s">
        <v>777</v>
      </c>
      <c r="AH466" s="199">
        <v>913250130</v>
      </c>
      <c r="AI466" s="22" t="s">
        <v>590</v>
      </c>
    </row>
    <row r="467" spans="30:35">
      <c r="AD467" s="199">
        <v>913250131</v>
      </c>
      <c r="AE467" s="22"/>
      <c r="AF467" s="22" t="s">
        <v>159</v>
      </c>
      <c r="AG467" t="s">
        <v>778</v>
      </c>
      <c r="AH467" s="199">
        <v>913250131</v>
      </c>
      <c r="AI467" s="22" t="s">
        <v>590</v>
      </c>
    </row>
    <row r="468" spans="30:35">
      <c r="AD468" s="199">
        <v>913250132</v>
      </c>
      <c r="AE468" s="22"/>
      <c r="AF468" s="22" t="s">
        <v>159</v>
      </c>
      <c r="AG468" t="s">
        <v>779</v>
      </c>
      <c r="AH468" s="199">
        <v>913250132</v>
      </c>
      <c r="AI468" s="22" t="s">
        <v>590</v>
      </c>
    </row>
    <row r="469" spans="30:35">
      <c r="AD469" s="199">
        <v>913250133</v>
      </c>
      <c r="AE469" s="22"/>
      <c r="AF469" s="22" t="s">
        <v>159</v>
      </c>
      <c r="AG469" t="s">
        <v>780</v>
      </c>
      <c r="AH469" s="199">
        <v>913250133</v>
      </c>
      <c r="AI469" s="22" t="s">
        <v>590</v>
      </c>
    </row>
    <row r="470" spans="30:35">
      <c r="AD470" s="199">
        <v>913250134</v>
      </c>
      <c r="AE470" s="22"/>
      <c r="AF470" s="22" t="s">
        <v>159</v>
      </c>
      <c r="AG470" t="s">
        <v>781</v>
      </c>
      <c r="AH470" s="199">
        <v>913250134</v>
      </c>
      <c r="AI470" s="22" t="s">
        <v>590</v>
      </c>
    </row>
    <row r="471" spans="30:35">
      <c r="AD471" s="199">
        <v>913250135</v>
      </c>
      <c r="AE471" s="22"/>
      <c r="AF471" s="22" t="s">
        <v>159</v>
      </c>
      <c r="AG471" t="s">
        <v>782</v>
      </c>
      <c r="AH471" s="199">
        <v>913250135</v>
      </c>
      <c r="AI471" s="22" t="s">
        <v>590</v>
      </c>
    </row>
    <row r="472" spans="30:35">
      <c r="AD472" s="199">
        <v>913250136</v>
      </c>
      <c r="AE472" s="22"/>
      <c r="AF472" s="22" t="s">
        <v>159</v>
      </c>
      <c r="AG472" t="s">
        <v>783</v>
      </c>
      <c r="AH472" s="199">
        <v>913250136</v>
      </c>
      <c r="AI472" s="22" t="s">
        <v>590</v>
      </c>
    </row>
    <row r="473" spans="30:35">
      <c r="AD473" s="199">
        <v>913250137</v>
      </c>
      <c r="AE473" s="22"/>
      <c r="AF473" s="22" t="s">
        <v>159</v>
      </c>
      <c r="AG473" t="s">
        <v>784</v>
      </c>
      <c r="AH473" s="199">
        <v>913250137</v>
      </c>
      <c r="AI473" s="22" t="s">
        <v>590</v>
      </c>
    </row>
    <row r="474" spans="30:35">
      <c r="AD474" s="199">
        <v>913250139</v>
      </c>
      <c r="AE474" s="22"/>
      <c r="AF474" s="22" t="s">
        <v>159</v>
      </c>
      <c r="AG474" t="s">
        <v>785</v>
      </c>
      <c r="AH474" s="199">
        <v>913250139</v>
      </c>
      <c r="AI474" s="22" t="s">
        <v>590</v>
      </c>
    </row>
    <row r="475" spans="30:35">
      <c r="AD475" s="199">
        <v>913250140</v>
      </c>
      <c r="AE475" s="22"/>
      <c r="AF475" s="22" t="s">
        <v>159</v>
      </c>
      <c r="AG475" t="s">
        <v>786</v>
      </c>
      <c r="AH475" s="199">
        <v>913250140</v>
      </c>
      <c r="AI475" s="22" t="s">
        <v>590</v>
      </c>
    </row>
    <row r="476" spans="30:35">
      <c r="AD476" s="199">
        <v>913250141</v>
      </c>
      <c r="AE476" s="22"/>
      <c r="AF476" s="22" t="s">
        <v>159</v>
      </c>
      <c r="AG476" t="s">
        <v>787</v>
      </c>
      <c r="AH476" s="199">
        <v>913250141</v>
      </c>
      <c r="AI476" s="22" t="s">
        <v>590</v>
      </c>
    </row>
    <row r="477" spans="30:35">
      <c r="AD477" s="199">
        <v>913250142</v>
      </c>
      <c r="AE477" s="22"/>
      <c r="AF477" s="22" t="s">
        <v>159</v>
      </c>
      <c r="AG477" t="s">
        <v>788</v>
      </c>
      <c r="AH477" s="199">
        <v>913250142</v>
      </c>
      <c r="AI477" s="22" t="s">
        <v>590</v>
      </c>
    </row>
    <row r="478" spans="30:35">
      <c r="AD478" s="199">
        <v>913250143</v>
      </c>
      <c r="AE478" s="22"/>
      <c r="AF478" s="22" t="s">
        <v>159</v>
      </c>
      <c r="AG478" t="s">
        <v>789</v>
      </c>
      <c r="AH478" s="199">
        <v>913250143</v>
      </c>
      <c r="AI478" s="22" t="s">
        <v>590</v>
      </c>
    </row>
    <row r="479" spans="30:35">
      <c r="AD479" s="199">
        <v>913250144</v>
      </c>
      <c r="AE479" s="22"/>
      <c r="AF479" s="22" t="s">
        <v>159</v>
      </c>
      <c r="AG479" t="s">
        <v>790</v>
      </c>
      <c r="AH479" s="199">
        <v>913250144</v>
      </c>
      <c r="AI479" s="22" t="s">
        <v>590</v>
      </c>
    </row>
    <row r="480" spans="30:35">
      <c r="AD480" s="199">
        <v>913250145</v>
      </c>
      <c r="AE480" s="22"/>
      <c r="AF480" s="22" t="s">
        <v>159</v>
      </c>
      <c r="AG480" t="s">
        <v>791</v>
      </c>
      <c r="AH480" s="199">
        <v>913250145</v>
      </c>
      <c r="AI480" s="22" t="s">
        <v>590</v>
      </c>
    </row>
    <row r="481" spans="30:35">
      <c r="AD481" s="199">
        <v>913250146</v>
      </c>
      <c r="AE481" s="22"/>
      <c r="AF481" s="22" t="s">
        <v>159</v>
      </c>
      <c r="AG481" t="s">
        <v>792</v>
      </c>
      <c r="AH481" s="199">
        <v>913250146</v>
      </c>
      <c r="AI481" s="22" t="s">
        <v>590</v>
      </c>
    </row>
    <row r="482" spans="30:35">
      <c r="AD482" s="199">
        <v>913250147</v>
      </c>
      <c r="AE482" s="22"/>
      <c r="AF482" s="22" t="s">
        <v>159</v>
      </c>
      <c r="AG482" t="s">
        <v>793</v>
      </c>
      <c r="AH482" s="199">
        <v>913250147</v>
      </c>
      <c r="AI482" s="22" t="s">
        <v>590</v>
      </c>
    </row>
    <row r="483" spans="30:35">
      <c r="AD483" s="199">
        <v>913250148</v>
      </c>
      <c r="AE483" s="22"/>
      <c r="AF483" s="22" t="s">
        <v>159</v>
      </c>
      <c r="AG483" t="s">
        <v>794</v>
      </c>
      <c r="AH483" s="199">
        <v>913250148</v>
      </c>
      <c r="AI483" s="22" t="s">
        <v>590</v>
      </c>
    </row>
    <row r="484" spans="30:35">
      <c r="AD484" s="199">
        <v>913250149</v>
      </c>
      <c r="AE484" s="22"/>
      <c r="AF484" s="22" t="s">
        <v>159</v>
      </c>
      <c r="AG484" t="s">
        <v>795</v>
      </c>
      <c r="AH484" s="199">
        <v>913250149</v>
      </c>
      <c r="AI484" s="22" t="s">
        <v>590</v>
      </c>
    </row>
    <row r="485" spans="30:35">
      <c r="AD485" s="199">
        <v>913251148</v>
      </c>
      <c r="AE485" s="22"/>
      <c r="AF485" s="22" t="s">
        <v>159</v>
      </c>
      <c r="AG485" t="s">
        <v>796</v>
      </c>
      <c r="AH485" s="199">
        <v>913251148</v>
      </c>
      <c r="AI485" s="22" t="s">
        <v>590</v>
      </c>
    </row>
    <row r="486" spans="30:35">
      <c r="AD486" s="199">
        <v>913251149</v>
      </c>
      <c r="AE486" s="22"/>
      <c r="AF486" s="22" t="s">
        <v>159</v>
      </c>
      <c r="AG486" t="s">
        <v>797</v>
      </c>
      <c r="AH486" s="199">
        <v>913251149</v>
      </c>
      <c r="AI486" s="22" t="s">
        <v>590</v>
      </c>
    </row>
    <row r="487" spans="30:35">
      <c r="AD487" s="199">
        <v>913251150</v>
      </c>
      <c r="AE487" s="22"/>
      <c r="AF487" s="22" t="s">
        <v>159</v>
      </c>
      <c r="AG487" t="s">
        <v>798</v>
      </c>
      <c r="AH487" s="199">
        <v>913251150</v>
      </c>
      <c r="AI487" s="22" t="s">
        <v>590</v>
      </c>
    </row>
    <row r="488" spans="30:35">
      <c r="AD488" s="199">
        <v>913251151</v>
      </c>
      <c r="AE488" s="22"/>
      <c r="AF488" s="22" t="s">
        <v>159</v>
      </c>
      <c r="AG488" t="s">
        <v>799</v>
      </c>
      <c r="AH488" s="199">
        <v>913251151</v>
      </c>
      <c r="AI488" s="22" t="s">
        <v>590</v>
      </c>
    </row>
    <row r="489" spans="30:35">
      <c r="AD489" s="199">
        <v>801010100</v>
      </c>
      <c r="AE489" s="22"/>
      <c r="AF489" s="22" t="s">
        <v>182</v>
      </c>
      <c r="AG489" t="s">
        <v>302</v>
      </c>
      <c r="AH489" s="199">
        <v>801010100</v>
      </c>
      <c r="AI489" s="22" t="s">
        <v>348</v>
      </c>
    </row>
    <row r="490" spans="30:35">
      <c r="AD490" s="199">
        <v>801010101</v>
      </c>
      <c r="AE490" s="22"/>
      <c r="AF490" s="22" t="s">
        <v>182</v>
      </c>
      <c r="AG490" t="s">
        <v>800</v>
      </c>
      <c r="AH490" s="199">
        <v>801010101</v>
      </c>
      <c r="AI490" s="22" t="s">
        <v>348</v>
      </c>
    </row>
    <row r="491" spans="30:35">
      <c r="AD491" s="199">
        <v>801010102</v>
      </c>
      <c r="AE491" s="22"/>
      <c r="AF491" s="22" t="s">
        <v>182</v>
      </c>
      <c r="AG491" t="s">
        <v>801</v>
      </c>
      <c r="AH491" s="199">
        <v>801010102</v>
      </c>
      <c r="AI491" s="22" t="s">
        <v>348</v>
      </c>
    </row>
    <row r="492" spans="30:35">
      <c r="AD492" s="199">
        <v>801010103</v>
      </c>
      <c r="AE492" s="22"/>
      <c r="AF492" s="22" t="s">
        <v>182</v>
      </c>
      <c r="AG492" t="s">
        <v>802</v>
      </c>
      <c r="AH492" s="199">
        <v>801010103</v>
      </c>
      <c r="AI492" s="22" t="s">
        <v>348</v>
      </c>
    </row>
    <row r="493" spans="30:35">
      <c r="AD493" s="199">
        <v>801020100</v>
      </c>
      <c r="AE493" s="22"/>
      <c r="AF493" s="22" t="s">
        <v>182</v>
      </c>
      <c r="AG493" t="s">
        <v>303</v>
      </c>
      <c r="AH493" s="199">
        <v>801020100</v>
      </c>
      <c r="AI493" s="22" t="s">
        <v>348</v>
      </c>
    </row>
    <row r="494" spans="30:35">
      <c r="AD494" s="199">
        <v>801020101</v>
      </c>
      <c r="AE494" s="22"/>
      <c r="AF494" s="22" t="s">
        <v>182</v>
      </c>
      <c r="AG494" t="s">
        <v>803</v>
      </c>
      <c r="AH494" s="199">
        <v>801020101</v>
      </c>
      <c r="AI494" s="22" t="s">
        <v>348</v>
      </c>
    </row>
    <row r="495" spans="30:35">
      <c r="AD495" s="199">
        <v>801020102</v>
      </c>
      <c r="AE495" s="22"/>
      <c r="AF495" s="22" t="s">
        <v>182</v>
      </c>
      <c r="AG495" t="s">
        <v>804</v>
      </c>
      <c r="AH495" s="199">
        <v>801020102</v>
      </c>
      <c r="AI495" s="22" t="s">
        <v>348</v>
      </c>
    </row>
    <row r="496" spans="30:35">
      <c r="AD496" s="199">
        <v>801020103</v>
      </c>
      <c r="AE496" s="22"/>
      <c r="AF496" s="22" t="s">
        <v>182</v>
      </c>
      <c r="AG496" t="s">
        <v>805</v>
      </c>
      <c r="AH496" s="199">
        <v>801020103</v>
      </c>
      <c r="AI496" s="22" t="s">
        <v>348</v>
      </c>
    </row>
    <row r="497" spans="30:35">
      <c r="AD497" s="199">
        <v>801020104</v>
      </c>
      <c r="AE497" s="22"/>
      <c r="AF497" s="22" t="s">
        <v>182</v>
      </c>
      <c r="AG497" t="s">
        <v>806</v>
      </c>
      <c r="AH497" s="199">
        <v>801020104</v>
      </c>
      <c r="AI497" s="22" t="s">
        <v>348</v>
      </c>
    </row>
    <row r="498" spans="30:35">
      <c r="AD498" s="199">
        <v>801030100</v>
      </c>
      <c r="AE498" s="22"/>
      <c r="AF498" s="22" t="s">
        <v>182</v>
      </c>
      <c r="AG498" t="s">
        <v>807</v>
      </c>
      <c r="AH498" s="199">
        <v>801030100</v>
      </c>
      <c r="AI498" s="22" t="s">
        <v>348</v>
      </c>
    </row>
    <row r="499" spans="30:35">
      <c r="AD499" s="199">
        <v>801030101</v>
      </c>
      <c r="AE499" s="22"/>
      <c r="AF499" s="22" t="s">
        <v>182</v>
      </c>
      <c r="AG499" t="s">
        <v>808</v>
      </c>
      <c r="AH499" s="199">
        <v>801030101</v>
      </c>
      <c r="AI499" s="22" t="s">
        <v>348</v>
      </c>
    </row>
    <row r="500" spans="30:35">
      <c r="AD500" s="199">
        <v>801030102</v>
      </c>
      <c r="AE500" s="22"/>
      <c r="AF500" s="22" t="s">
        <v>182</v>
      </c>
      <c r="AG500" t="s">
        <v>809</v>
      </c>
      <c r="AH500" s="199">
        <v>801030102</v>
      </c>
      <c r="AI500" s="22" t="s">
        <v>348</v>
      </c>
    </row>
    <row r="501" spans="30:35">
      <c r="AD501" s="199">
        <v>801030103</v>
      </c>
      <c r="AE501" s="22"/>
      <c r="AF501" s="22" t="s">
        <v>182</v>
      </c>
      <c r="AG501" t="s">
        <v>810</v>
      </c>
      <c r="AH501" s="199">
        <v>801030103</v>
      </c>
      <c r="AI501" s="22" t="s">
        <v>348</v>
      </c>
    </row>
    <row r="502" spans="30:35">
      <c r="AD502" s="199">
        <v>801030104</v>
      </c>
      <c r="AE502" s="22"/>
      <c r="AF502" s="22" t="s">
        <v>182</v>
      </c>
      <c r="AG502" t="s">
        <v>811</v>
      </c>
      <c r="AH502" s="199">
        <v>801030104</v>
      </c>
      <c r="AI502" s="22" t="s">
        <v>348</v>
      </c>
    </row>
    <row r="503" spans="30:35">
      <c r="AD503" s="199">
        <v>801030105</v>
      </c>
      <c r="AE503" s="22"/>
      <c r="AF503" s="22" t="s">
        <v>182</v>
      </c>
      <c r="AG503" t="s">
        <v>812</v>
      </c>
      <c r="AH503" s="199">
        <v>801030105</v>
      </c>
      <c r="AI503" s="22" t="s">
        <v>348</v>
      </c>
    </row>
    <row r="504" spans="30:35">
      <c r="AD504" s="199">
        <v>801030106</v>
      </c>
      <c r="AE504" s="22"/>
      <c r="AF504" s="22" t="s">
        <v>182</v>
      </c>
      <c r="AG504" t="s">
        <v>813</v>
      </c>
      <c r="AH504" s="199">
        <v>801030106</v>
      </c>
      <c r="AI504" s="22" t="s">
        <v>348</v>
      </c>
    </row>
    <row r="505" spans="30:35">
      <c r="AD505" s="199">
        <v>801030107</v>
      </c>
      <c r="AE505" s="22"/>
      <c r="AF505" s="22" t="s">
        <v>182</v>
      </c>
      <c r="AG505" t="s">
        <v>814</v>
      </c>
      <c r="AH505" s="199">
        <v>801030107</v>
      </c>
      <c r="AI505" s="22" t="s">
        <v>348</v>
      </c>
    </row>
    <row r="506" spans="30:35">
      <c r="AD506" s="199">
        <v>801040100</v>
      </c>
      <c r="AE506" s="22"/>
      <c r="AF506" s="22" t="s">
        <v>182</v>
      </c>
      <c r="AG506" t="s">
        <v>815</v>
      </c>
      <c r="AH506" s="199">
        <v>801040100</v>
      </c>
      <c r="AI506" s="22" t="s">
        <v>348</v>
      </c>
    </row>
    <row r="507" spans="30:35">
      <c r="AD507" s="199">
        <v>801040101</v>
      </c>
      <c r="AE507" s="22"/>
      <c r="AF507" s="22" t="s">
        <v>182</v>
      </c>
      <c r="AG507" t="s">
        <v>816</v>
      </c>
      <c r="AH507" s="199">
        <v>801040101</v>
      </c>
      <c r="AI507" s="22" t="s">
        <v>348</v>
      </c>
    </row>
    <row r="508" spans="30:35">
      <c r="AD508" s="199">
        <v>801040102</v>
      </c>
      <c r="AE508" s="22"/>
      <c r="AF508" s="22" t="s">
        <v>182</v>
      </c>
      <c r="AG508" t="s">
        <v>817</v>
      </c>
      <c r="AH508" s="199">
        <v>801040102</v>
      </c>
      <c r="AI508" s="22" t="s">
        <v>348</v>
      </c>
    </row>
    <row r="509" spans="30:35">
      <c r="AD509" s="199">
        <v>801040103</v>
      </c>
      <c r="AE509" s="22"/>
      <c r="AF509" s="22" t="s">
        <v>182</v>
      </c>
      <c r="AG509" t="s">
        <v>818</v>
      </c>
      <c r="AH509" s="199">
        <v>801040103</v>
      </c>
      <c r="AI509" s="22" t="s">
        <v>348</v>
      </c>
    </row>
    <row r="510" spans="30:35">
      <c r="AD510" s="199">
        <v>801040104</v>
      </c>
      <c r="AE510" s="22"/>
      <c r="AF510" s="22" t="s">
        <v>182</v>
      </c>
      <c r="AG510" t="s">
        <v>819</v>
      </c>
      <c r="AH510" s="199">
        <v>801040104</v>
      </c>
      <c r="AI510" s="22" t="s">
        <v>348</v>
      </c>
    </row>
    <row r="511" spans="30:35">
      <c r="AD511" s="199">
        <v>801110100</v>
      </c>
      <c r="AE511" s="22"/>
      <c r="AF511" s="22" t="s">
        <v>182</v>
      </c>
      <c r="AG511" t="s">
        <v>820</v>
      </c>
      <c r="AH511" s="199">
        <v>801110100</v>
      </c>
      <c r="AI511" s="22" t="s">
        <v>374</v>
      </c>
    </row>
    <row r="512" spans="30:35">
      <c r="AD512" s="199">
        <v>801110101</v>
      </c>
      <c r="AE512" s="22"/>
      <c r="AF512" s="22" t="s">
        <v>182</v>
      </c>
      <c r="AG512" t="s">
        <v>821</v>
      </c>
      <c r="AH512" s="199">
        <v>801110101</v>
      </c>
      <c r="AI512" s="22" t="s">
        <v>374</v>
      </c>
    </row>
    <row r="513" spans="30:35">
      <c r="AD513" s="199">
        <v>801110102</v>
      </c>
      <c r="AE513" s="22"/>
      <c r="AF513" s="22" t="s">
        <v>182</v>
      </c>
      <c r="AG513" t="s">
        <v>822</v>
      </c>
      <c r="AH513" s="199">
        <v>801110102</v>
      </c>
      <c r="AI513" s="22" t="s">
        <v>374</v>
      </c>
    </row>
    <row r="514" spans="30:35">
      <c r="AD514" s="199">
        <v>801110103</v>
      </c>
      <c r="AE514" s="22"/>
      <c r="AF514" s="22" t="s">
        <v>182</v>
      </c>
      <c r="AG514" t="s">
        <v>823</v>
      </c>
      <c r="AH514" s="199">
        <v>801110103</v>
      </c>
      <c r="AI514" s="22" t="s">
        <v>374</v>
      </c>
    </row>
    <row r="515" spans="30:35">
      <c r="AD515" s="199">
        <v>801110104</v>
      </c>
      <c r="AE515" s="22"/>
      <c r="AF515" s="22" t="s">
        <v>182</v>
      </c>
      <c r="AG515" t="s">
        <v>824</v>
      </c>
      <c r="AH515" s="199">
        <v>801110104</v>
      </c>
      <c r="AI515" s="22" t="s">
        <v>374</v>
      </c>
    </row>
    <row r="516" spans="30:35">
      <c r="AD516" s="199">
        <v>801110105</v>
      </c>
      <c r="AE516" s="22"/>
      <c r="AF516" s="22" t="s">
        <v>182</v>
      </c>
      <c r="AG516" t="s">
        <v>825</v>
      </c>
      <c r="AH516" s="199">
        <v>801110105</v>
      </c>
      <c r="AI516" s="22" t="s">
        <v>374</v>
      </c>
    </row>
    <row r="517" spans="30:35">
      <c r="AD517" s="199">
        <v>801120100</v>
      </c>
      <c r="AE517" s="22"/>
      <c r="AF517" s="22" t="s">
        <v>182</v>
      </c>
      <c r="AG517" t="s">
        <v>826</v>
      </c>
      <c r="AH517" s="199">
        <v>801120100</v>
      </c>
      <c r="AI517" s="22" t="s">
        <v>374</v>
      </c>
    </row>
    <row r="518" spans="30:35">
      <c r="AD518" s="199">
        <v>801120101</v>
      </c>
      <c r="AE518" s="22"/>
      <c r="AF518" s="22" t="s">
        <v>182</v>
      </c>
      <c r="AG518" t="s">
        <v>827</v>
      </c>
      <c r="AH518" s="199">
        <v>801120101</v>
      </c>
      <c r="AI518" s="22" t="s">
        <v>374</v>
      </c>
    </row>
    <row r="519" spans="30:35">
      <c r="AD519" s="199">
        <v>801120102</v>
      </c>
      <c r="AE519" s="22"/>
      <c r="AF519" s="22" t="s">
        <v>182</v>
      </c>
      <c r="AG519" t="s">
        <v>828</v>
      </c>
      <c r="AH519" s="199">
        <v>801120102</v>
      </c>
      <c r="AI519" s="22" t="s">
        <v>374</v>
      </c>
    </row>
    <row r="520" spans="30:35">
      <c r="AD520" s="199">
        <v>801120103</v>
      </c>
      <c r="AE520" s="22"/>
      <c r="AF520" s="22" t="s">
        <v>182</v>
      </c>
      <c r="AG520" t="s">
        <v>829</v>
      </c>
      <c r="AH520" s="199">
        <v>801120103</v>
      </c>
      <c r="AI520" s="22" t="s">
        <v>374</v>
      </c>
    </row>
    <row r="521" spans="30:35">
      <c r="AD521" s="199">
        <v>801120104</v>
      </c>
      <c r="AE521" s="22"/>
      <c r="AF521" s="22" t="s">
        <v>182</v>
      </c>
      <c r="AG521" t="s">
        <v>830</v>
      </c>
      <c r="AH521" s="199">
        <v>801120104</v>
      </c>
      <c r="AI521" s="22" t="s">
        <v>374</v>
      </c>
    </row>
    <row r="522" spans="30:35">
      <c r="AD522" s="199">
        <v>801120105</v>
      </c>
      <c r="AE522" s="22"/>
      <c r="AF522" s="22" t="s">
        <v>182</v>
      </c>
      <c r="AG522" t="s">
        <v>831</v>
      </c>
      <c r="AH522" s="199">
        <v>801120105</v>
      </c>
      <c r="AI522" s="22" t="s">
        <v>374</v>
      </c>
    </row>
    <row r="523" spans="30:35">
      <c r="AD523" s="199">
        <v>801120106</v>
      </c>
      <c r="AE523" s="22"/>
      <c r="AF523" s="22" t="s">
        <v>182</v>
      </c>
      <c r="AG523" t="s">
        <v>832</v>
      </c>
      <c r="AH523" s="199">
        <v>801120106</v>
      </c>
      <c r="AI523" s="22" t="s">
        <v>374</v>
      </c>
    </row>
    <row r="524" spans="30:35">
      <c r="AD524" s="199">
        <v>801120201</v>
      </c>
      <c r="AE524" s="22"/>
      <c r="AF524" s="22" t="s">
        <v>182</v>
      </c>
      <c r="AG524" t="s">
        <v>833</v>
      </c>
      <c r="AH524" s="199">
        <v>801120201</v>
      </c>
      <c r="AI524" s="22" t="s">
        <v>374</v>
      </c>
    </row>
    <row r="525" spans="30:35">
      <c r="AD525" s="199">
        <v>801120202</v>
      </c>
      <c r="AE525" s="22"/>
      <c r="AF525" s="22" t="s">
        <v>182</v>
      </c>
      <c r="AG525" t="s">
        <v>834</v>
      </c>
      <c r="AH525" s="199">
        <v>801120202</v>
      </c>
      <c r="AI525" s="22" t="s">
        <v>374</v>
      </c>
    </row>
    <row r="526" spans="30:35">
      <c r="AD526" s="199">
        <v>801120203</v>
      </c>
      <c r="AE526" s="22"/>
      <c r="AF526" s="22" t="s">
        <v>182</v>
      </c>
      <c r="AG526" t="s">
        <v>835</v>
      </c>
      <c r="AH526" s="199">
        <v>801120203</v>
      </c>
      <c r="AI526" s="22" t="s">
        <v>374</v>
      </c>
    </row>
    <row r="527" spans="30:35">
      <c r="AD527" s="199">
        <v>801120204</v>
      </c>
      <c r="AE527" s="22"/>
      <c r="AF527" s="22" t="s">
        <v>182</v>
      </c>
      <c r="AG527" t="s">
        <v>836</v>
      </c>
      <c r="AH527" s="199">
        <v>801120204</v>
      </c>
      <c r="AI527" s="22" t="s">
        <v>374</v>
      </c>
    </row>
    <row r="528" spans="30:35">
      <c r="AD528" s="199">
        <v>801120205</v>
      </c>
      <c r="AE528" s="22"/>
      <c r="AF528" s="22" t="s">
        <v>182</v>
      </c>
      <c r="AG528" t="s">
        <v>837</v>
      </c>
      <c r="AH528" s="199">
        <v>801120205</v>
      </c>
      <c r="AI528" s="22" t="s">
        <v>374</v>
      </c>
    </row>
    <row r="529" spans="30:35">
      <c r="AD529" s="199">
        <v>801120206</v>
      </c>
      <c r="AE529" s="22"/>
      <c r="AF529" s="22" t="s">
        <v>182</v>
      </c>
      <c r="AG529" t="s">
        <v>838</v>
      </c>
      <c r="AH529" s="199">
        <v>801120206</v>
      </c>
      <c r="AI529" s="22" t="s">
        <v>374</v>
      </c>
    </row>
    <row r="530" spans="30:35">
      <c r="AD530" s="199">
        <v>801120207</v>
      </c>
      <c r="AE530" s="22"/>
      <c r="AF530" s="22" t="s">
        <v>182</v>
      </c>
      <c r="AG530" t="s">
        <v>839</v>
      </c>
      <c r="AH530" s="199">
        <v>801120207</v>
      </c>
      <c r="AI530" s="22" t="s">
        <v>374</v>
      </c>
    </row>
    <row r="531" spans="30:35">
      <c r="AD531" s="199">
        <v>801120208</v>
      </c>
      <c r="AE531" s="22"/>
      <c r="AF531" s="22" t="s">
        <v>182</v>
      </c>
      <c r="AG531" t="s">
        <v>840</v>
      </c>
      <c r="AH531" s="199">
        <v>801120208</v>
      </c>
      <c r="AI531" s="22" t="s">
        <v>374</v>
      </c>
    </row>
    <row r="532" spans="30:35">
      <c r="AD532" s="199">
        <v>801120209</v>
      </c>
      <c r="AE532" s="22"/>
      <c r="AF532" s="22" t="s">
        <v>182</v>
      </c>
      <c r="AG532" t="s">
        <v>841</v>
      </c>
      <c r="AH532" s="199">
        <v>801120209</v>
      </c>
      <c r="AI532" s="22" t="s">
        <v>374</v>
      </c>
    </row>
    <row r="533" spans="30:35">
      <c r="AD533" s="199">
        <v>801120210</v>
      </c>
      <c r="AE533" s="22"/>
      <c r="AF533" s="22" t="s">
        <v>182</v>
      </c>
      <c r="AG533" t="s">
        <v>842</v>
      </c>
      <c r="AH533" s="199">
        <v>801120210</v>
      </c>
      <c r="AI533" s="22" t="s">
        <v>374</v>
      </c>
    </row>
    <row r="534" spans="30:35">
      <c r="AD534" s="199">
        <v>801120211</v>
      </c>
      <c r="AE534" s="22"/>
      <c r="AF534" s="22" t="s">
        <v>182</v>
      </c>
      <c r="AG534" t="s">
        <v>843</v>
      </c>
      <c r="AH534" s="199">
        <v>801120211</v>
      </c>
      <c r="AI534" s="22" t="s">
        <v>374</v>
      </c>
    </row>
    <row r="535" spans="30:35">
      <c r="AD535" s="199">
        <v>801130100</v>
      </c>
      <c r="AE535" s="22"/>
      <c r="AF535" s="22" t="s">
        <v>182</v>
      </c>
      <c r="AG535" t="s">
        <v>844</v>
      </c>
      <c r="AH535" s="199">
        <v>801130100</v>
      </c>
      <c r="AI535" s="22" t="s">
        <v>374</v>
      </c>
    </row>
    <row r="536" spans="30:35">
      <c r="AD536" s="199">
        <v>801130101</v>
      </c>
      <c r="AE536" s="22"/>
      <c r="AF536" s="22" t="s">
        <v>182</v>
      </c>
      <c r="AG536" t="s">
        <v>845</v>
      </c>
      <c r="AH536" s="199">
        <v>801130101</v>
      </c>
      <c r="AI536" s="22" t="s">
        <v>374</v>
      </c>
    </row>
    <row r="537" spans="30:35">
      <c r="AD537" s="199">
        <v>801130102</v>
      </c>
      <c r="AE537" s="22"/>
      <c r="AF537" s="22" t="s">
        <v>182</v>
      </c>
      <c r="AG537" t="s">
        <v>846</v>
      </c>
      <c r="AH537" s="199">
        <v>801130102</v>
      </c>
      <c r="AI537" s="22" t="s">
        <v>374</v>
      </c>
    </row>
    <row r="538" spans="30:35">
      <c r="AD538" s="199">
        <v>801130103</v>
      </c>
      <c r="AE538" s="22"/>
      <c r="AF538" s="22" t="s">
        <v>182</v>
      </c>
      <c r="AG538" t="s">
        <v>847</v>
      </c>
      <c r="AH538" s="199">
        <v>801130103</v>
      </c>
      <c r="AI538" s="22" t="s">
        <v>374</v>
      </c>
    </row>
    <row r="539" spans="30:35">
      <c r="AD539" s="199">
        <v>801130104</v>
      </c>
      <c r="AE539" s="22"/>
      <c r="AF539" s="22" t="s">
        <v>182</v>
      </c>
      <c r="AG539" t="s">
        <v>848</v>
      </c>
      <c r="AH539" s="199">
        <v>801130104</v>
      </c>
      <c r="AI539" s="22" t="s">
        <v>374</v>
      </c>
    </row>
    <row r="540" spans="30:35">
      <c r="AD540" s="199">
        <v>801130201</v>
      </c>
      <c r="AE540" s="22"/>
      <c r="AF540" s="22" t="s">
        <v>182</v>
      </c>
      <c r="AG540" t="s">
        <v>849</v>
      </c>
      <c r="AH540" s="199">
        <v>801130201</v>
      </c>
      <c r="AI540" s="22" t="s">
        <v>374</v>
      </c>
    </row>
    <row r="541" spans="30:35">
      <c r="AD541" s="199">
        <v>801130202</v>
      </c>
      <c r="AE541" s="22"/>
      <c r="AF541" s="22" t="s">
        <v>182</v>
      </c>
      <c r="AG541" t="s">
        <v>850</v>
      </c>
      <c r="AH541" s="199">
        <v>801130202</v>
      </c>
      <c r="AI541" s="22" t="s">
        <v>374</v>
      </c>
    </row>
    <row r="542" spans="30:35">
      <c r="AD542" s="199">
        <v>801130203</v>
      </c>
      <c r="AE542" s="22"/>
      <c r="AF542" s="22" t="s">
        <v>182</v>
      </c>
      <c r="AG542" t="s">
        <v>851</v>
      </c>
      <c r="AH542" s="199">
        <v>801130203</v>
      </c>
      <c r="AI542" s="22" t="s">
        <v>374</v>
      </c>
    </row>
    <row r="543" spans="30:35">
      <c r="AD543" s="199">
        <v>801130204</v>
      </c>
      <c r="AE543" s="22"/>
      <c r="AF543" s="22" t="s">
        <v>182</v>
      </c>
      <c r="AG543" t="s">
        <v>852</v>
      </c>
      <c r="AH543" s="199">
        <v>801130204</v>
      </c>
      <c r="AI543" s="22" t="s">
        <v>374</v>
      </c>
    </row>
    <row r="544" spans="30:35">
      <c r="AD544" s="199">
        <v>801140100</v>
      </c>
      <c r="AE544" s="22"/>
      <c r="AF544" s="22" t="s">
        <v>182</v>
      </c>
      <c r="AG544" t="s">
        <v>853</v>
      </c>
      <c r="AH544" s="199">
        <v>801140100</v>
      </c>
      <c r="AI544" s="22" t="s">
        <v>374</v>
      </c>
    </row>
    <row r="545" spans="30:35">
      <c r="AD545" s="199">
        <v>801140101</v>
      </c>
      <c r="AE545" s="22"/>
      <c r="AF545" s="22" t="s">
        <v>182</v>
      </c>
      <c r="AG545" t="s">
        <v>854</v>
      </c>
      <c r="AH545" s="199">
        <v>801140101</v>
      </c>
      <c r="AI545" s="22" t="s">
        <v>374</v>
      </c>
    </row>
    <row r="546" spans="30:35">
      <c r="AD546" s="199">
        <v>801140102</v>
      </c>
      <c r="AE546" s="22"/>
      <c r="AF546" s="22" t="s">
        <v>182</v>
      </c>
      <c r="AG546" t="s">
        <v>855</v>
      </c>
      <c r="AH546" s="199">
        <v>801140102</v>
      </c>
      <c r="AI546" s="22" t="s">
        <v>374</v>
      </c>
    </row>
    <row r="547" spans="30:35">
      <c r="AD547" s="199">
        <v>801140103</v>
      </c>
      <c r="AE547" s="22"/>
      <c r="AF547" s="22" t="s">
        <v>182</v>
      </c>
      <c r="AG547" t="s">
        <v>856</v>
      </c>
      <c r="AH547" s="199">
        <v>801140103</v>
      </c>
      <c r="AI547" s="22" t="s">
        <v>374</v>
      </c>
    </row>
    <row r="548" spans="30:35">
      <c r="AD548" s="199">
        <v>801140104</v>
      </c>
      <c r="AE548" s="22"/>
      <c r="AF548" s="22" t="s">
        <v>182</v>
      </c>
      <c r="AG548" t="s">
        <v>857</v>
      </c>
      <c r="AH548" s="199">
        <v>801140104</v>
      </c>
      <c r="AI548" s="22" t="s">
        <v>374</v>
      </c>
    </row>
    <row r="549" spans="30:35">
      <c r="AD549" s="199">
        <v>801140201</v>
      </c>
      <c r="AE549" s="22"/>
      <c r="AF549" s="22" t="s">
        <v>182</v>
      </c>
      <c r="AG549" t="s">
        <v>858</v>
      </c>
      <c r="AH549" s="199">
        <v>801140201</v>
      </c>
      <c r="AI549" s="22" t="s">
        <v>374</v>
      </c>
    </row>
    <row r="550" spans="30:35">
      <c r="AD550" s="199">
        <v>801140202</v>
      </c>
      <c r="AE550" s="22"/>
      <c r="AF550" s="22" t="s">
        <v>182</v>
      </c>
      <c r="AG550" t="s">
        <v>859</v>
      </c>
      <c r="AH550" s="199">
        <v>801140202</v>
      </c>
      <c r="AI550" s="22" t="s">
        <v>374</v>
      </c>
    </row>
    <row r="551" spans="30:35">
      <c r="AD551" s="199">
        <v>801140203</v>
      </c>
      <c r="AE551" s="22"/>
      <c r="AF551" s="22" t="s">
        <v>182</v>
      </c>
      <c r="AG551" t="s">
        <v>860</v>
      </c>
      <c r="AH551" s="199">
        <v>801140203</v>
      </c>
      <c r="AI551" s="22" t="s">
        <v>374</v>
      </c>
    </row>
    <row r="552" spans="30:35">
      <c r="AD552" s="199">
        <v>801140204</v>
      </c>
      <c r="AE552" s="22"/>
      <c r="AF552" s="22" t="s">
        <v>182</v>
      </c>
      <c r="AG552" t="s">
        <v>861</v>
      </c>
      <c r="AH552" s="199">
        <v>801140204</v>
      </c>
      <c r="AI552" s="22" t="s">
        <v>374</v>
      </c>
    </row>
    <row r="553" spans="30:35">
      <c r="AD553" s="199">
        <v>801150100</v>
      </c>
      <c r="AE553" s="22"/>
      <c r="AF553" s="22" t="s">
        <v>182</v>
      </c>
      <c r="AG553" t="s">
        <v>304</v>
      </c>
      <c r="AH553" s="199">
        <v>801150100</v>
      </c>
      <c r="AI553" s="22" t="s">
        <v>374</v>
      </c>
    </row>
    <row r="554" spans="30:35">
      <c r="AD554" s="199">
        <v>801150101</v>
      </c>
      <c r="AE554" s="22"/>
      <c r="AF554" s="22" t="s">
        <v>182</v>
      </c>
      <c r="AG554" t="s">
        <v>862</v>
      </c>
      <c r="AH554" s="199">
        <v>801150101</v>
      </c>
      <c r="AI554" s="22" t="s">
        <v>374</v>
      </c>
    </row>
    <row r="555" spans="30:35">
      <c r="AD555" s="199">
        <v>801150102</v>
      </c>
      <c r="AE555" s="22"/>
      <c r="AF555" s="22" t="s">
        <v>182</v>
      </c>
      <c r="AG555" t="s">
        <v>863</v>
      </c>
      <c r="AH555" s="199">
        <v>801150102</v>
      </c>
      <c r="AI555" s="22" t="s">
        <v>374</v>
      </c>
    </row>
    <row r="556" spans="30:35">
      <c r="AD556" s="199">
        <v>801150103</v>
      </c>
      <c r="AE556" s="22"/>
      <c r="AF556" s="22" t="s">
        <v>182</v>
      </c>
      <c r="AG556" t="s">
        <v>864</v>
      </c>
      <c r="AH556" s="199">
        <v>801150103</v>
      </c>
      <c r="AI556" s="22" t="s">
        <v>374</v>
      </c>
    </row>
    <row r="557" spans="30:35">
      <c r="AD557" s="199">
        <v>801150104</v>
      </c>
      <c r="AE557" s="22"/>
      <c r="AF557" s="22" t="s">
        <v>182</v>
      </c>
      <c r="AG557" t="s">
        <v>865</v>
      </c>
      <c r="AH557" s="199">
        <v>801150104</v>
      </c>
      <c r="AI557" s="22" t="s">
        <v>374</v>
      </c>
    </row>
    <row r="558" spans="30:35">
      <c r="AD558" s="199">
        <v>801150201</v>
      </c>
      <c r="AE558" s="22"/>
      <c r="AF558" s="22" t="s">
        <v>182</v>
      </c>
      <c r="AG558" t="s">
        <v>866</v>
      </c>
      <c r="AH558" s="199">
        <v>801150201</v>
      </c>
      <c r="AI558" s="22" t="s">
        <v>374</v>
      </c>
    </row>
    <row r="559" spans="30:35">
      <c r="AD559" s="199">
        <v>801150202</v>
      </c>
      <c r="AE559" s="22"/>
      <c r="AF559" s="22" t="s">
        <v>182</v>
      </c>
      <c r="AG559" t="s">
        <v>867</v>
      </c>
      <c r="AH559" s="199">
        <v>801150202</v>
      </c>
      <c r="AI559" s="22" t="s">
        <v>374</v>
      </c>
    </row>
    <row r="560" spans="30:35">
      <c r="AD560" s="199">
        <v>801150203</v>
      </c>
      <c r="AE560" s="22"/>
      <c r="AF560" s="22" t="s">
        <v>182</v>
      </c>
      <c r="AG560" t="s">
        <v>868</v>
      </c>
      <c r="AH560" s="199">
        <v>801150203</v>
      </c>
      <c r="AI560" s="22" t="s">
        <v>374</v>
      </c>
    </row>
    <row r="561" spans="30:35">
      <c r="AD561" s="199">
        <v>801150204</v>
      </c>
      <c r="AE561" s="22"/>
      <c r="AF561" s="22" t="s">
        <v>182</v>
      </c>
      <c r="AG561" t="s">
        <v>869</v>
      </c>
      <c r="AH561" s="199">
        <v>801150204</v>
      </c>
      <c r="AI561" s="22" t="s">
        <v>374</v>
      </c>
    </row>
    <row r="562" spans="30:35">
      <c r="AD562" s="199">
        <v>801150205</v>
      </c>
      <c r="AE562" s="22"/>
      <c r="AF562" s="22" t="s">
        <v>182</v>
      </c>
      <c r="AG562" t="s">
        <v>870</v>
      </c>
      <c r="AH562" s="199">
        <v>801150205</v>
      </c>
      <c r="AI562" s="22" t="s">
        <v>374</v>
      </c>
    </row>
    <row r="563" spans="30:35">
      <c r="AD563" s="199">
        <v>801150206</v>
      </c>
      <c r="AE563" s="22"/>
      <c r="AF563" s="22" t="s">
        <v>182</v>
      </c>
      <c r="AG563" t="s">
        <v>871</v>
      </c>
      <c r="AH563" s="199">
        <v>801150206</v>
      </c>
      <c r="AI563" s="22" t="s">
        <v>374</v>
      </c>
    </row>
    <row r="564" spans="30:35">
      <c r="AD564" s="199">
        <v>101000000</v>
      </c>
      <c r="AE564" s="22"/>
      <c r="AF564" s="22" t="s">
        <v>78</v>
      </c>
      <c r="AG564" t="s">
        <v>872</v>
      </c>
      <c r="AH564" s="199">
        <v>101000000</v>
      </c>
      <c r="AI564" s="22" t="s">
        <v>873</v>
      </c>
    </row>
    <row r="565" spans="30:35">
      <c r="AD565" s="199">
        <v>101010000</v>
      </c>
      <c r="AE565" s="22"/>
      <c r="AF565" s="22" t="s">
        <v>78</v>
      </c>
      <c r="AG565" t="s">
        <v>874</v>
      </c>
      <c r="AH565" s="199">
        <v>101010000</v>
      </c>
      <c r="AI565" s="22" t="s">
        <v>873</v>
      </c>
    </row>
    <row r="566" spans="30:35">
      <c r="AD566" s="199">
        <v>101010101</v>
      </c>
      <c r="AE566" s="22"/>
      <c r="AF566" s="22" t="s">
        <v>78</v>
      </c>
      <c r="AG566" t="s">
        <v>875</v>
      </c>
      <c r="AH566" s="199">
        <v>101010101</v>
      </c>
      <c r="AI566" s="22" t="s">
        <v>873</v>
      </c>
    </row>
    <row r="567" spans="30:35">
      <c r="AD567" s="199">
        <v>101010102</v>
      </c>
      <c r="AE567" s="22"/>
      <c r="AF567" s="22" t="s">
        <v>78</v>
      </c>
      <c r="AG567" t="s">
        <v>876</v>
      </c>
      <c r="AH567" s="199">
        <v>101010102</v>
      </c>
      <c r="AI567" s="22" t="s">
        <v>873</v>
      </c>
    </row>
    <row r="568" spans="30:35">
      <c r="AD568" s="199">
        <v>101010103</v>
      </c>
      <c r="AE568" s="22"/>
      <c r="AF568" s="22" t="s">
        <v>78</v>
      </c>
      <c r="AG568" t="s">
        <v>877</v>
      </c>
      <c r="AH568" s="199">
        <v>101010103</v>
      </c>
      <c r="AI568" s="22" t="s">
        <v>873</v>
      </c>
    </row>
    <row r="569" spans="30:35">
      <c r="AD569" s="199">
        <v>101020000</v>
      </c>
      <c r="AE569" s="22"/>
      <c r="AF569" s="22" t="s">
        <v>78</v>
      </c>
      <c r="AG569" t="s">
        <v>275</v>
      </c>
      <c r="AH569" s="199">
        <v>101020000</v>
      </c>
      <c r="AI569" s="22" t="s">
        <v>873</v>
      </c>
    </row>
    <row r="570" spans="30:35">
      <c r="AD570" s="199">
        <v>101020101</v>
      </c>
      <c r="AE570" s="22"/>
      <c r="AF570" s="22" t="s">
        <v>78</v>
      </c>
      <c r="AG570" t="s">
        <v>878</v>
      </c>
      <c r="AH570" s="199">
        <v>101020101</v>
      </c>
      <c r="AI570" s="22" t="s">
        <v>873</v>
      </c>
    </row>
    <row r="571" spans="30:35">
      <c r="AD571" s="199">
        <v>101020102</v>
      </c>
      <c r="AE571" s="22"/>
      <c r="AF571" s="22" t="s">
        <v>78</v>
      </c>
      <c r="AG571" t="s">
        <v>879</v>
      </c>
      <c r="AH571" s="199">
        <v>101020102</v>
      </c>
      <c r="AI571" s="22" t="s">
        <v>873</v>
      </c>
    </row>
    <row r="572" spans="30:35">
      <c r="AD572" s="199">
        <v>101020201</v>
      </c>
      <c r="AE572" s="22"/>
      <c r="AF572" s="22" t="s">
        <v>78</v>
      </c>
      <c r="AG572" t="s">
        <v>880</v>
      </c>
      <c r="AH572" s="199">
        <v>101020201</v>
      </c>
      <c r="AI572" s="22" t="s">
        <v>873</v>
      </c>
    </row>
    <row r="573" spans="30:35">
      <c r="AD573" s="199">
        <v>101020301</v>
      </c>
      <c r="AE573" s="22"/>
      <c r="AF573" s="22" t="s">
        <v>78</v>
      </c>
      <c r="AG573" t="s">
        <v>881</v>
      </c>
      <c r="AH573" s="199">
        <v>101020301</v>
      </c>
      <c r="AI573" s="22" t="s">
        <v>873</v>
      </c>
    </row>
    <row r="574" spans="30:35">
      <c r="AD574" s="199">
        <v>101030000</v>
      </c>
      <c r="AE574" s="22"/>
      <c r="AF574" s="22" t="s">
        <v>78</v>
      </c>
      <c r="AG574" t="s">
        <v>882</v>
      </c>
      <c r="AH574" s="199">
        <v>101030000</v>
      </c>
      <c r="AI574" s="22" t="s">
        <v>873</v>
      </c>
    </row>
    <row r="575" spans="30:35">
      <c r="AD575" s="199">
        <v>101030101</v>
      </c>
      <c r="AE575" s="22"/>
      <c r="AF575" s="22" t="s">
        <v>78</v>
      </c>
      <c r="AG575" t="s">
        <v>883</v>
      </c>
      <c r="AH575" s="199">
        <v>101030101</v>
      </c>
      <c r="AI575" s="22" t="s">
        <v>873</v>
      </c>
    </row>
    <row r="576" spans="30:35">
      <c r="AD576" s="199">
        <v>101030102</v>
      </c>
      <c r="AE576" s="22"/>
      <c r="AF576" s="22" t="s">
        <v>78</v>
      </c>
      <c r="AG576" t="s">
        <v>884</v>
      </c>
      <c r="AH576" s="199">
        <v>101030102</v>
      </c>
      <c r="AI576" s="22" t="s">
        <v>873</v>
      </c>
    </row>
    <row r="577" spans="30:35">
      <c r="AD577" s="199">
        <v>101030103</v>
      </c>
      <c r="AE577" s="22"/>
      <c r="AF577" s="22" t="s">
        <v>78</v>
      </c>
      <c r="AG577" t="s">
        <v>885</v>
      </c>
      <c r="AH577" s="199">
        <v>101030103</v>
      </c>
      <c r="AI577" s="22" t="s">
        <v>873</v>
      </c>
    </row>
    <row r="578" spans="30:35">
      <c r="AD578" s="199">
        <v>101030201</v>
      </c>
      <c r="AE578" s="22"/>
      <c r="AF578" s="22" t="s">
        <v>78</v>
      </c>
      <c r="AG578" t="s">
        <v>886</v>
      </c>
      <c r="AH578" s="199">
        <v>101030201</v>
      </c>
      <c r="AI578" s="22" t="s">
        <v>873</v>
      </c>
    </row>
    <row r="579" spans="30:35">
      <c r="AD579" s="199">
        <v>101030301</v>
      </c>
      <c r="AE579" s="22"/>
      <c r="AF579" s="22" t="s">
        <v>78</v>
      </c>
      <c r="AG579" t="s">
        <v>887</v>
      </c>
      <c r="AH579" s="199">
        <v>101030301</v>
      </c>
      <c r="AI579" s="22" t="s">
        <v>873</v>
      </c>
    </row>
    <row r="580" spans="30:35">
      <c r="AD580" s="199">
        <v>101030401</v>
      </c>
      <c r="AE580" s="22"/>
      <c r="AF580" s="22" t="s">
        <v>78</v>
      </c>
      <c r="AG580" t="s">
        <v>888</v>
      </c>
      <c r="AH580" s="199">
        <v>101030401</v>
      </c>
      <c r="AI580" s="22" t="s">
        <v>873</v>
      </c>
    </row>
    <row r="581" spans="30:35">
      <c r="AD581" s="199">
        <v>101040000</v>
      </c>
      <c r="AE581" s="22"/>
      <c r="AF581" s="22" t="s">
        <v>78</v>
      </c>
      <c r="AG581" t="s">
        <v>80</v>
      </c>
      <c r="AH581" s="199">
        <v>101040000</v>
      </c>
      <c r="AI581" s="22" t="s">
        <v>873</v>
      </c>
    </row>
    <row r="582" spans="30:35">
      <c r="AD582" s="199">
        <v>101040101</v>
      </c>
      <c r="AE582" s="22"/>
      <c r="AF582" s="22" t="s">
        <v>78</v>
      </c>
      <c r="AG582" t="s">
        <v>889</v>
      </c>
      <c r="AH582" s="199">
        <v>101040101</v>
      </c>
      <c r="AI582" s="22" t="s">
        <v>873</v>
      </c>
    </row>
    <row r="583" spans="30:35">
      <c r="AD583" s="199">
        <v>101040102</v>
      </c>
      <c r="AE583" s="22"/>
      <c r="AF583" s="22" t="s">
        <v>78</v>
      </c>
      <c r="AG583" t="s">
        <v>890</v>
      </c>
      <c r="AH583" s="199">
        <v>101040102</v>
      </c>
      <c r="AI583" s="22" t="s">
        <v>873</v>
      </c>
    </row>
    <row r="584" spans="30:35">
      <c r="AD584" s="199">
        <v>101040103</v>
      </c>
      <c r="AE584" s="22"/>
      <c r="AF584" s="22" t="s">
        <v>78</v>
      </c>
      <c r="AG584" t="s">
        <v>891</v>
      </c>
      <c r="AH584" s="199">
        <v>101040103</v>
      </c>
      <c r="AI584" s="22" t="s">
        <v>873</v>
      </c>
    </row>
    <row r="585" spans="30:35">
      <c r="AD585" s="199">
        <v>101040104</v>
      </c>
      <c r="AE585" s="22"/>
      <c r="AF585" s="22" t="s">
        <v>78</v>
      </c>
      <c r="AG585" t="s">
        <v>892</v>
      </c>
      <c r="AH585" s="199">
        <v>101040104</v>
      </c>
      <c r="AI585" s="22" t="s">
        <v>873</v>
      </c>
    </row>
    <row r="586" spans="30:35">
      <c r="AD586" s="199">
        <v>101040201</v>
      </c>
      <c r="AE586" s="22"/>
      <c r="AF586" s="22" t="s">
        <v>78</v>
      </c>
      <c r="AG586" t="s">
        <v>893</v>
      </c>
      <c r="AH586" s="199">
        <v>101040201</v>
      </c>
      <c r="AI586" s="22" t="s">
        <v>873</v>
      </c>
    </row>
    <row r="587" spans="30:35">
      <c r="AD587" s="199">
        <v>101040301</v>
      </c>
      <c r="AE587" s="22"/>
      <c r="AF587" s="22" t="s">
        <v>78</v>
      </c>
      <c r="AG587" t="s">
        <v>894</v>
      </c>
      <c r="AH587" s="199">
        <v>101040301</v>
      </c>
      <c r="AI587" s="22" t="s">
        <v>873</v>
      </c>
    </row>
    <row r="588" spans="30:35">
      <c r="AD588" s="199">
        <v>101050000</v>
      </c>
      <c r="AE588" s="22"/>
      <c r="AF588" s="22" t="s">
        <v>78</v>
      </c>
      <c r="AG588" t="s">
        <v>81</v>
      </c>
      <c r="AH588" s="199">
        <v>101050000</v>
      </c>
      <c r="AI588" s="22" t="s">
        <v>873</v>
      </c>
    </row>
    <row r="589" spans="30:35">
      <c r="AD589" s="199">
        <v>101050101</v>
      </c>
      <c r="AE589" s="22"/>
      <c r="AF589" s="22" t="s">
        <v>78</v>
      </c>
      <c r="AG589" t="s">
        <v>895</v>
      </c>
      <c r="AH589" s="199">
        <v>101050101</v>
      </c>
      <c r="AI589" s="22" t="s">
        <v>873</v>
      </c>
    </row>
    <row r="590" spans="30:35">
      <c r="AD590" s="199">
        <v>101050201</v>
      </c>
      <c r="AE590" s="22"/>
      <c r="AF590" s="22" t="s">
        <v>78</v>
      </c>
      <c r="AG590" t="s">
        <v>896</v>
      </c>
      <c r="AH590" s="199">
        <v>101050201</v>
      </c>
      <c r="AI590" s="22" t="s">
        <v>873</v>
      </c>
    </row>
    <row r="591" spans="30:35">
      <c r="AD591" s="199">
        <v>102000000</v>
      </c>
      <c r="AE591" s="22"/>
      <c r="AF591" s="22" t="s">
        <v>78</v>
      </c>
      <c r="AG591" t="s">
        <v>897</v>
      </c>
      <c r="AH591" s="199">
        <v>102000000</v>
      </c>
      <c r="AI591" s="22" t="s">
        <v>873</v>
      </c>
    </row>
    <row r="592" spans="30:35">
      <c r="AD592" s="199">
        <v>102010000</v>
      </c>
      <c r="AE592" s="22"/>
      <c r="AF592" s="22" t="s">
        <v>78</v>
      </c>
      <c r="AG592" t="s">
        <v>65</v>
      </c>
      <c r="AH592" s="199">
        <v>102010000</v>
      </c>
      <c r="AI592" s="22" t="s">
        <v>873</v>
      </c>
    </row>
    <row r="593" spans="30:35">
      <c r="AD593" s="199">
        <v>102010101</v>
      </c>
      <c r="AE593" s="22"/>
      <c r="AF593" s="22" t="s">
        <v>78</v>
      </c>
      <c r="AG593" t="s">
        <v>898</v>
      </c>
      <c r="AH593" s="199">
        <v>102010101</v>
      </c>
      <c r="AI593" s="22" t="s">
        <v>873</v>
      </c>
    </row>
    <row r="594" spans="30:35">
      <c r="AD594" s="199">
        <v>102020000</v>
      </c>
      <c r="AE594" s="22"/>
      <c r="AF594" s="22" t="s">
        <v>78</v>
      </c>
      <c r="AG594" t="s">
        <v>899</v>
      </c>
      <c r="AH594" s="199">
        <v>102020000</v>
      </c>
      <c r="AI594" s="22" t="s">
        <v>873</v>
      </c>
    </row>
    <row r="595" spans="30:35">
      <c r="AD595" s="199">
        <v>102020101</v>
      </c>
      <c r="AE595" s="22"/>
      <c r="AF595" s="22" t="s">
        <v>78</v>
      </c>
      <c r="AG595" t="s">
        <v>900</v>
      </c>
      <c r="AH595" s="199">
        <v>102020101</v>
      </c>
      <c r="AI595" s="22" t="s">
        <v>873</v>
      </c>
    </row>
    <row r="596" spans="30:35">
      <c r="AD596" s="199">
        <v>102020102</v>
      </c>
      <c r="AE596" s="22"/>
      <c r="AF596" s="22" t="s">
        <v>78</v>
      </c>
      <c r="AG596" t="s">
        <v>901</v>
      </c>
      <c r="AH596" s="199">
        <v>102020102</v>
      </c>
      <c r="AI596" s="22" t="s">
        <v>873</v>
      </c>
    </row>
    <row r="597" spans="30:35">
      <c r="AD597" s="199">
        <v>102020103</v>
      </c>
      <c r="AE597" s="22"/>
      <c r="AF597" s="22" t="s">
        <v>78</v>
      </c>
      <c r="AG597" t="s">
        <v>902</v>
      </c>
      <c r="AH597" s="199">
        <v>102020103</v>
      </c>
      <c r="AI597" s="22" t="s">
        <v>873</v>
      </c>
    </row>
    <row r="598" spans="30:35">
      <c r="AD598" s="199">
        <v>102020104</v>
      </c>
      <c r="AE598" s="22"/>
      <c r="AF598" s="22" t="s">
        <v>78</v>
      </c>
      <c r="AG598" t="s">
        <v>86</v>
      </c>
      <c r="AH598" s="199">
        <v>102020104</v>
      </c>
      <c r="AI598" s="22" t="s">
        <v>873</v>
      </c>
    </row>
    <row r="599" spans="30:35">
      <c r="AD599" s="199">
        <v>102030000</v>
      </c>
      <c r="AE599" s="22"/>
      <c r="AF599" s="22" t="s">
        <v>78</v>
      </c>
      <c r="AG599" t="s">
        <v>85</v>
      </c>
      <c r="AH599" s="199">
        <v>102030000</v>
      </c>
      <c r="AI599" s="22" t="s">
        <v>873</v>
      </c>
    </row>
    <row r="600" spans="30:35">
      <c r="AD600" s="199">
        <v>102030101</v>
      </c>
      <c r="AE600" s="22"/>
      <c r="AF600" s="22" t="s">
        <v>78</v>
      </c>
      <c r="AG600" t="s">
        <v>903</v>
      </c>
      <c r="AH600" s="199">
        <v>102030101</v>
      </c>
      <c r="AI600" s="22" t="s">
        <v>873</v>
      </c>
    </row>
    <row r="601" spans="30:35">
      <c r="AD601" s="199">
        <v>102030201</v>
      </c>
      <c r="AE601" s="22"/>
      <c r="AF601" s="22" t="s">
        <v>78</v>
      </c>
      <c r="AG601" t="s">
        <v>904</v>
      </c>
      <c r="AH601" s="199">
        <v>102030201</v>
      </c>
      <c r="AI601" s="22" t="s">
        <v>873</v>
      </c>
    </row>
    <row r="602" spans="30:35">
      <c r="AD602" s="199">
        <v>102040000</v>
      </c>
      <c r="AE602" s="22"/>
      <c r="AF602" s="22" t="s">
        <v>78</v>
      </c>
      <c r="AG602" t="s">
        <v>79</v>
      </c>
      <c r="AH602" s="199">
        <v>102040000</v>
      </c>
      <c r="AI602" s="22" t="s">
        <v>873</v>
      </c>
    </row>
    <row r="603" spans="30:35">
      <c r="AD603" s="199">
        <v>102040101</v>
      </c>
      <c r="AE603" s="22"/>
      <c r="AF603" s="22" t="s">
        <v>78</v>
      </c>
      <c r="AG603" t="s">
        <v>905</v>
      </c>
      <c r="AH603" s="199">
        <v>102040101</v>
      </c>
      <c r="AI603" s="22" t="s">
        <v>873</v>
      </c>
    </row>
    <row r="604" spans="30:35">
      <c r="AD604" s="199">
        <v>102040201</v>
      </c>
      <c r="AE604" s="22"/>
      <c r="AF604" s="22" t="s">
        <v>78</v>
      </c>
      <c r="AG604" t="s">
        <v>906</v>
      </c>
      <c r="AH604" s="199">
        <v>102040201</v>
      </c>
      <c r="AI604" s="22" t="s">
        <v>873</v>
      </c>
    </row>
    <row r="605" spans="30:35">
      <c r="AD605" s="199">
        <v>102040301</v>
      </c>
      <c r="AE605" s="22"/>
      <c r="AF605" s="22" t="s">
        <v>78</v>
      </c>
      <c r="AG605" t="s">
        <v>907</v>
      </c>
      <c r="AH605" s="199">
        <v>102040301</v>
      </c>
      <c r="AI605" s="22" t="s">
        <v>873</v>
      </c>
    </row>
    <row r="606" spans="30:35">
      <c r="AD606" s="199">
        <v>102040302</v>
      </c>
      <c r="AE606" s="22"/>
      <c r="AF606" s="22" t="s">
        <v>78</v>
      </c>
      <c r="AG606" t="s">
        <v>908</v>
      </c>
      <c r="AH606" s="199">
        <v>102040302</v>
      </c>
      <c r="AI606" s="22" t="s">
        <v>325</v>
      </c>
    </row>
    <row r="607" spans="30:35">
      <c r="AD607" s="199">
        <v>102040401</v>
      </c>
      <c r="AE607" s="22"/>
      <c r="AF607" s="22" t="s">
        <v>78</v>
      </c>
      <c r="AG607" t="s">
        <v>909</v>
      </c>
      <c r="AH607" s="199">
        <v>102040401</v>
      </c>
      <c r="AI607" s="22" t="s">
        <v>873</v>
      </c>
    </row>
    <row r="608" spans="30:35">
      <c r="AD608" s="199">
        <v>102050000</v>
      </c>
      <c r="AE608" s="22"/>
      <c r="AF608" s="22" t="s">
        <v>78</v>
      </c>
      <c r="AG608" t="s">
        <v>910</v>
      </c>
      <c r="AH608" s="199">
        <v>102050000</v>
      </c>
      <c r="AI608" s="22" t="s">
        <v>325</v>
      </c>
    </row>
    <row r="609" spans="30:35">
      <c r="AD609" s="199">
        <v>102050101</v>
      </c>
      <c r="AE609" s="22"/>
      <c r="AF609" s="22" t="s">
        <v>78</v>
      </c>
      <c r="AG609" t="s">
        <v>911</v>
      </c>
      <c r="AH609" s="199">
        <v>102050101</v>
      </c>
      <c r="AI609" s="22" t="s">
        <v>325</v>
      </c>
    </row>
    <row r="610" spans="30:35">
      <c r="AD610" s="199">
        <v>102050102</v>
      </c>
      <c r="AE610" s="22"/>
      <c r="AF610" s="22" t="s">
        <v>78</v>
      </c>
      <c r="AG610" t="s">
        <v>912</v>
      </c>
      <c r="AH610" s="199">
        <v>102050102</v>
      </c>
      <c r="AI610" s="22" t="s">
        <v>325</v>
      </c>
    </row>
    <row r="611" spans="30:35">
      <c r="AD611" s="199">
        <v>102050103</v>
      </c>
      <c r="AE611" s="22"/>
      <c r="AF611" s="22" t="s">
        <v>78</v>
      </c>
      <c r="AG611" t="s">
        <v>913</v>
      </c>
      <c r="AH611" s="199">
        <v>102050103</v>
      </c>
      <c r="AI611" s="22" t="s">
        <v>325</v>
      </c>
    </row>
    <row r="612" spans="30:35">
      <c r="AD612" s="199">
        <v>102050201</v>
      </c>
      <c r="AE612" s="22"/>
      <c r="AF612" s="22" t="s">
        <v>78</v>
      </c>
      <c r="AG612" t="s">
        <v>914</v>
      </c>
      <c r="AH612" s="199">
        <v>102050201</v>
      </c>
      <c r="AI612" s="22" t="s">
        <v>590</v>
      </c>
    </row>
    <row r="613" spans="30:35">
      <c r="AD613" s="199">
        <v>102050301</v>
      </c>
      <c r="AE613" s="22"/>
      <c r="AF613" s="22" t="s">
        <v>78</v>
      </c>
      <c r="AG613" t="s">
        <v>915</v>
      </c>
      <c r="AH613" s="199">
        <v>102050301</v>
      </c>
      <c r="AI613" s="22" t="s">
        <v>590</v>
      </c>
    </row>
    <row r="614" spans="30:35">
      <c r="AD614" s="199">
        <v>102050302</v>
      </c>
      <c r="AE614" s="22"/>
      <c r="AF614" s="22" t="s">
        <v>78</v>
      </c>
      <c r="AG614" t="s">
        <v>916</v>
      </c>
      <c r="AH614" s="199">
        <v>102050302</v>
      </c>
      <c r="AI614" s="22" t="s">
        <v>590</v>
      </c>
    </row>
    <row r="615" spans="30:35">
      <c r="AD615" s="199">
        <v>102060000</v>
      </c>
      <c r="AE615" s="22"/>
      <c r="AF615" s="22" t="s">
        <v>78</v>
      </c>
      <c r="AG615" t="s">
        <v>917</v>
      </c>
      <c r="AH615" s="199">
        <v>102060000</v>
      </c>
      <c r="AI615" s="22" t="s">
        <v>590</v>
      </c>
    </row>
    <row r="616" spans="30:35">
      <c r="AD616" s="199">
        <v>102060101</v>
      </c>
      <c r="AE616" s="22"/>
      <c r="AF616" s="22" t="s">
        <v>78</v>
      </c>
      <c r="AG616" t="s">
        <v>918</v>
      </c>
      <c r="AH616" s="199">
        <v>102060101</v>
      </c>
      <c r="AI616" s="22" t="s">
        <v>590</v>
      </c>
    </row>
    <row r="617" spans="30:35">
      <c r="AD617" s="199">
        <v>102060102</v>
      </c>
      <c r="AE617" s="22"/>
      <c r="AF617" s="22" t="s">
        <v>78</v>
      </c>
      <c r="AG617" t="s">
        <v>919</v>
      </c>
      <c r="AH617" s="199">
        <v>102060102</v>
      </c>
      <c r="AI617" s="22" t="s">
        <v>590</v>
      </c>
    </row>
    <row r="618" spans="30:35">
      <c r="AD618" s="199">
        <v>102060201</v>
      </c>
      <c r="AE618" s="22"/>
      <c r="AF618" s="22" t="s">
        <v>78</v>
      </c>
      <c r="AG618" t="s">
        <v>920</v>
      </c>
      <c r="AH618" s="199">
        <v>102060201</v>
      </c>
      <c r="AI618" s="22" t="s">
        <v>590</v>
      </c>
    </row>
    <row r="619" spans="30:35">
      <c r="AD619" s="199">
        <v>102060301</v>
      </c>
      <c r="AE619" s="22"/>
      <c r="AF619" s="22" t="s">
        <v>78</v>
      </c>
      <c r="AG619" t="s">
        <v>921</v>
      </c>
      <c r="AH619" s="199">
        <v>102060301</v>
      </c>
      <c r="AI619" s="22" t="s">
        <v>590</v>
      </c>
    </row>
    <row r="620" spans="30:35">
      <c r="AD620" s="199">
        <v>102070000</v>
      </c>
      <c r="AE620" s="22"/>
      <c r="AF620" s="22" t="s">
        <v>78</v>
      </c>
      <c r="AG620" t="s">
        <v>922</v>
      </c>
      <c r="AH620" s="199">
        <v>102070000</v>
      </c>
      <c r="AI620" s="22" t="s">
        <v>590</v>
      </c>
    </row>
    <row r="621" spans="30:35">
      <c r="AD621" s="199">
        <v>102070101</v>
      </c>
      <c r="AE621" s="22"/>
      <c r="AF621" s="22" t="s">
        <v>78</v>
      </c>
      <c r="AG621" t="s">
        <v>923</v>
      </c>
      <c r="AH621" s="199">
        <v>102070101</v>
      </c>
      <c r="AI621" s="22" t="s">
        <v>325</v>
      </c>
    </row>
    <row r="622" spans="30:35">
      <c r="AD622" s="199">
        <v>102070102</v>
      </c>
      <c r="AE622" s="22"/>
      <c r="AF622" s="22" t="s">
        <v>78</v>
      </c>
      <c r="AG622" t="s">
        <v>924</v>
      </c>
      <c r="AH622" s="199">
        <v>102070102</v>
      </c>
      <c r="AI622" s="22" t="s">
        <v>325</v>
      </c>
    </row>
    <row r="623" spans="30:35">
      <c r="AD623" s="199">
        <v>102070201</v>
      </c>
      <c r="AE623" s="22"/>
      <c r="AF623" s="22" t="s">
        <v>78</v>
      </c>
      <c r="AG623" t="s">
        <v>925</v>
      </c>
      <c r="AH623" s="199">
        <v>102070201</v>
      </c>
      <c r="AI623" s="22" t="s">
        <v>325</v>
      </c>
    </row>
    <row r="624" spans="30:35">
      <c r="AD624" s="199">
        <v>102070301</v>
      </c>
      <c r="AE624" s="22"/>
      <c r="AF624" s="22" t="s">
        <v>78</v>
      </c>
      <c r="AG624" t="s">
        <v>926</v>
      </c>
      <c r="AH624" s="199">
        <v>102070301</v>
      </c>
      <c r="AI624" s="22" t="s">
        <v>325</v>
      </c>
    </row>
    <row r="625" spans="30:35">
      <c r="AD625" s="199">
        <v>102070302</v>
      </c>
      <c r="AE625" s="22"/>
      <c r="AF625" s="22" t="s">
        <v>78</v>
      </c>
      <c r="AG625" t="s">
        <v>927</v>
      </c>
      <c r="AH625" s="199">
        <v>102070302</v>
      </c>
      <c r="AI625" s="22" t="s">
        <v>325</v>
      </c>
    </row>
    <row r="626" spans="30:35">
      <c r="AD626" s="199">
        <v>102070401</v>
      </c>
      <c r="AE626" s="22"/>
      <c r="AF626" s="22" t="s">
        <v>78</v>
      </c>
      <c r="AG626" t="s">
        <v>928</v>
      </c>
      <c r="AH626" s="199">
        <v>102070401</v>
      </c>
      <c r="AI626" s="22" t="s">
        <v>873</v>
      </c>
    </row>
    <row r="627" spans="30:35">
      <c r="AD627" s="199">
        <v>102070501</v>
      </c>
      <c r="AE627" s="22"/>
      <c r="AF627" s="22" t="s">
        <v>78</v>
      </c>
      <c r="AG627" t="s">
        <v>929</v>
      </c>
      <c r="AH627" s="199">
        <v>102070501</v>
      </c>
      <c r="AI627" s="22" t="s">
        <v>873</v>
      </c>
    </row>
    <row r="628" spans="30:35">
      <c r="AD628" s="199">
        <v>102070601</v>
      </c>
      <c r="AE628" s="22"/>
      <c r="AF628" s="22" t="s">
        <v>78</v>
      </c>
      <c r="AG628" t="s">
        <v>930</v>
      </c>
      <c r="AH628" s="199">
        <v>102070601</v>
      </c>
      <c r="AI628" s="22" t="s">
        <v>873</v>
      </c>
    </row>
    <row r="629" spans="30:35">
      <c r="AD629" s="199">
        <v>102080000</v>
      </c>
      <c r="AE629" s="22"/>
      <c r="AF629" s="22" t="s">
        <v>78</v>
      </c>
      <c r="AG629" t="s">
        <v>87</v>
      </c>
      <c r="AH629" s="199">
        <v>102080000</v>
      </c>
      <c r="AI629" s="22" t="s">
        <v>590</v>
      </c>
    </row>
    <row r="630" spans="30:35">
      <c r="AD630" s="199">
        <v>102080101</v>
      </c>
      <c r="AE630" s="22"/>
      <c r="AF630" s="22" t="s">
        <v>78</v>
      </c>
      <c r="AG630" t="s">
        <v>931</v>
      </c>
      <c r="AH630" s="199">
        <v>102080101</v>
      </c>
      <c r="AI630" s="22" t="s">
        <v>590</v>
      </c>
    </row>
    <row r="631" spans="30:35">
      <c r="AD631" s="199">
        <v>102080201</v>
      </c>
      <c r="AE631" s="22"/>
      <c r="AF631" s="22" t="s">
        <v>78</v>
      </c>
      <c r="AG631" t="s">
        <v>932</v>
      </c>
      <c r="AH631" s="199">
        <v>102080201</v>
      </c>
      <c r="AI631" s="22" t="s">
        <v>590</v>
      </c>
    </row>
    <row r="632" spans="30:35">
      <c r="AD632" s="199">
        <v>102080301</v>
      </c>
      <c r="AE632" s="22"/>
      <c r="AF632" s="22" t="s">
        <v>78</v>
      </c>
      <c r="AG632" t="s">
        <v>933</v>
      </c>
      <c r="AH632" s="199">
        <v>102080301</v>
      </c>
      <c r="AI632" s="22" t="s">
        <v>590</v>
      </c>
    </row>
    <row r="633" spans="30:35">
      <c r="AD633" s="199">
        <v>102080302</v>
      </c>
      <c r="AE633" s="22"/>
      <c r="AF633" s="22" t="s">
        <v>78</v>
      </c>
      <c r="AG633" t="s">
        <v>934</v>
      </c>
      <c r="AH633" s="199">
        <v>102080302</v>
      </c>
      <c r="AI633" s="22" t="s">
        <v>590</v>
      </c>
    </row>
    <row r="634" spans="30:35">
      <c r="AD634" s="199">
        <v>102090000</v>
      </c>
      <c r="AE634" s="22"/>
      <c r="AF634" s="22" t="s">
        <v>78</v>
      </c>
      <c r="AG634" t="s">
        <v>935</v>
      </c>
      <c r="AH634" s="199">
        <v>102090000</v>
      </c>
      <c r="AI634" s="22" t="s">
        <v>590</v>
      </c>
    </row>
    <row r="635" spans="30:35">
      <c r="AD635" s="199">
        <v>102090101</v>
      </c>
      <c r="AE635" s="22"/>
      <c r="AF635" s="22" t="s">
        <v>78</v>
      </c>
      <c r="AG635" t="s">
        <v>936</v>
      </c>
      <c r="AH635" s="199">
        <v>102090101</v>
      </c>
      <c r="AI635" s="22" t="s">
        <v>590</v>
      </c>
    </row>
    <row r="636" spans="30:35">
      <c r="AD636" s="199">
        <v>102090102</v>
      </c>
      <c r="AE636" s="22"/>
      <c r="AF636" s="22" t="s">
        <v>78</v>
      </c>
      <c r="AG636" t="s">
        <v>937</v>
      </c>
      <c r="AH636" s="199">
        <v>102090102</v>
      </c>
      <c r="AI636" s="22" t="s">
        <v>590</v>
      </c>
    </row>
    <row r="637" spans="30:35">
      <c r="AD637" s="199">
        <v>102090201</v>
      </c>
      <c r="AE637" s="22"/>
      <c r="AF637" s="22" t="s">
        <v>78</v>
      </c>
      <c r="AG637" t="s">
        <v>938</v>
      </c>
      <c r="AH637" s="199">
        <v>102090201</v>
      </c>
      <c r="AI637" s="22" t="s">
        <v>590</v>
      </c>
    </row>
    <row r="638" spans="30:35">
      <c r="AD638" s="199">
        <v>102100000</v>
      </c>
      <c r="AE638" s="22"/>
      <c r="AF638" s="22" t="s">
        <v>78</v>
      </c>
      <c r="AG638" t="s">
        <v>88</v>
      </c>
      <c r="AH638" s="199">
        <v>102100000</v>
      </c>
      <c r="AI638" s="22" t="s">
        <v>590</v>
      </c>
    </row>
    <row r="639" spans="30:35">
      <c r="AD639" s="199">
        <v>102100101</v>
      </c>
      <c r="AE639" s="22"/>
      <c r="AF639" s="22" t="s">
        <v>78</v>
      </c>
      <c r="AG639" t="s">
        <v>939</v>
      </c>
      <c r="AH639" s="199">
        <v>102100101</v>
      </c>
      <c r="AI639" s="22" t="s">
        <v>590</v>
      </c>
    </row>
    <row r="640" spans="30:35">
      <c r="AD640" s="199">
        <v>102100102</v>
      </c>
      <c r="AE640" s="22"/>
      <c r="AF640" s="22" t="s">
        <v>78</v>
      </c>
      <c r="AG640" t="s">
        <v>940</v>
      </c>
      <c r="AH640" s="199">
        <v>102100102</v>
      </c>
      <c r="AI640" s="22" t="s">
        <v>590</v>
      </c>
    </row>
    <row r="641" spans="30:35">
      <c r="AD641" s="199">
        <v>102110000</v>
      </c>
      <c r="AE641" s="22"/>
      <c r="AF641" s="22" t="s">
        <v>78</v>
      </c>
      <c r="AG641" t="s">
        <v>89</v>
      </c>
      <c r="AH641" s="199">
        <v>102110000</v>
      </c>
      <c r="AI641" s="22" t="s">
        <v>590</v>
      </c>
    </row>
    <row r="642" spans="30:35">
      <c r="AD642" s="199">
        <v>102110101</v>
      </c>
      <c r="AE642" s="22"/>
      <c r="AF642" s="22" t="s">
        <v>78</v>
      </c>
      <c r="AG642" t="s">
        <v>941</v>
      </c>
      <c r="AH642" s="199">
        <v>102110101</v>
      </c>
      <c r="AI642" s="22" t="s">
        <v>590</v>
      </c>
    </row>
    <row r="643" spans="30:35">
      <c r="AD643" s="199">
        <v>102110102</v>
      </c>
      <c r="AE643" s="22"/>
      <c r="AF643" s="22" t="s">
        <v>78</v>
      </c>
      <c r="AG643" t="s">
        <v>942</v>
      </c>
      <c r="AH643" s="199">
        <v>102110102</v>
      </c>
      <c r="AI643" s="22" t="s">
        <v>590</v>
      </c>
    </row>
    <row r="644" spans="30:35">
      <c r="AD644" s="199">
        <v>102110201</v>
      </c>
      <c r="AE644" s="22"/>
      <c r="AF644" s="22" t="s">
        <v>78</v>
      </c>
      <c r="AG644" t="s">
        <v>943</v>
      </c>
      <c r="AH644" s="199">
        <v>102110201</v>
      </c>
      <c r="AI644" s="22" t="s">
        <v>590</v>
      </c>
    </row>
    <row r="645" spans="30:35">
      <c r="AD645" s="199">
        <v>103000000</v>
      </c>
      <c r="AE645" s="22"/>
      <c r="AF645" s="22" t="s">
        <v>78</v>
      </c>
      <c r="AG645" t="s">
        <v>944</v>
      </c>
      <c r="AH645" s="199">
        <v>103000000</v>
      </c>
      <c r="AI645" s="22" t="s">
        <v>325</v>
      </c>
    </row>
    <row r="646" spans="30:35">
      <c r="AD646" s="199">
        <v>103010000</v>
      </c>
      <c r="AE646" s="22"/>
      <c r="AF646" s="22" t="s">
        <v>78</v>
      </c>
      <c r="AG646" t="s">
        <v>945</v>
      </c>
      <c r="AH646" s="199">
        <v>103010000</v>
      </c>
      <c r="AI646" s="22" t="s">
        <v>873</v>
      </c>
    </row>
    <row r="647" spans="30:35">
      <c r="AD647" s="199">
        <v>103010101</v>
      </c>
      <c r="AE647" s="22"/>
      <c r="AF647" s="22" t="s">
        <v>78</v>
      </c>
      <c r="AG647" t="s">
        <v>946</v>
      </c>
      <c r="AH647" s="199">
        <v>103010101</v>
      </c>
      <c r="AI647" s="22" t="s">
        <v>873</v>
      </c>
    </row>
    <row r="648" spans="30:35">
      <c r="AD648" s="199">
        <v>103010102</v>
      </c>
      <c r="AE648" s="22"/>
      <c r="AF648" s="22" t="s">
        <v>78</v>
      </c>
      <c r="AG648" t="s">
        <v>947</v>
      </c>
      <c r="AH648" s="199">
        <v>103010102</v>
      </c>
      <c r="AI648" s="22" t="s">
        <v>873</v>
      </c>
    </row>
    <row r="649" spans="30:35">
      <c r="AD649" s="199">
        <v>103010201</v>
      </c>
      <c r="AE649" s="22"/>
      <c r="AF649" s="22" t="s">
        <v>78</v>
      </c>
      <c r="AG649" t="s">
        <v>948</v>
      </c>
      <c r="AH649" s="199">
        <v>103010201</v>
      </c>
      <c r="AI649" s="22" t="s">
        <v>873</v>
      </c>
    </row>
    <row r="650" spans="30:35">
      <c r="AD650" s="199">
        <v>103010202</v>
      </c>
      <c r="AE650" s="22"/>
      <c r="AF650" s="22" t="s">
        <v>78</v>
      </c>
      <c r="AG650" t="s">
        <v>949</v>
      </c>
      <c r="AH650" s="199">
        <v>103010202</v>
      </c>
      <c r="AI650" s="22" t="s">
        <v>873</v>
      </c>
    </row>
    <row r="651" spans="30:35">
      <c r="AD651" s="199">
        <v>103020000</v>
      </c>
      <c r="AE651" s="22"/>
      <c r="AF651" s="22" t="s">
        <v>78</v>
      </c>
      <c r="AG651" t="s">
        <v>950</v>
      </c>
      <c r="AH651" s="199">
        <v>103020000</v>
      </c>
      <c r="AI651" s="22" t="s">
        <v>873</v>
      </c>
    </row>
    <row r="652" spans="30:35">
      <c r="AD652" s="199">
        <v>103020101</v>
      </c>
      <c r="AE652" s="22"/>
      <c r="AF652" s="22" t="s">
        <v>78</v>
      </c>
      <c r="AG652" t="s">
        <v>951</v>
      </c>
      <c r="AH652" s="199">
        <v>103020101</v>
      </c>
      <c r="AI652" s="22" t="s">
        <v>873</v>
      </c>
    </row>
    <row r="653" spans="30:35">
      <c r="AD653" s="199">
        <v>103020102</v>
      </c>
      <c r="AE653" s="22"/>
      <c r="AF653" s="22" t="s">
        <v>78</v>
      </c>
      <c r="AG653" t="s">
        <v>952</v>
      </c>
      <c r="AH653" s="199">
        <v>103020102</v>
      </c>
      <c r="AI653" s="22" t="s">
        <v>873</v>
      </c>
    </row>
    <row r="654" spans="30:35">
      <c r="AD654" s="199">
        <v>103020103</v>
      </c>
      <c r="AE654" s="22"/>
      <c r="AF654" s="22" t="s">
        <v>78</v>
      </c>
      <c r="AG654" t="s">
        <v>953</v>
      </c>
      <c r="AH654" s="199">
        <v>103020103</v>
      </c>
      <c r="AI654" s="22" t="s">
        <v>873</v>
      </c>
    </row>
    <row r="655" spans="30:35">
      <c r="AD655" s="199">
        <v>103020104</v>
      </c>
      <c r="AE655" s="22"/>
      <c r="AF655" s="22" t="s">
        <v>78</v>
      </c>
      <c r="AG655" t="s">
        <v>954</v>
      </c>
      <c r="AH655" s="199">
        <v>103020104</v>
      </c>
      <c r="AI655" s="22" t="s">
        <v>873</v>
      </c>
    </row>
    <row r="656" spans="30:35">
      <c r="AD656" s="199">
        <v>103020105</v>
      </c>
      <c r="AE656" s="22"/>
      <c r="AF656" s="22" t="s">
        <v>78</v>
      </c>
      <c r="AG656" t="s">
        <v>955</v>
      </c>
      <c r="AH656" s="199">
        <v>103020105</v>
      </c>
      <c r="AI656" s="22" t="s">
        <v>873</v>
      </c>
    </row>
    <row r="657" spans="30:35">
      <c r="AD657" s="199">
        <v>103020201</v>
      </c>
      <c r="AE657" s="22"/>
      <c r="AF657" s="22" t="s">
        <v>78</v>
      </c>
      <c r="AG657" t="s">
        <v>956</v>
      </c>
      <c r="AH657" s="199">
        <v>103020201</v>
      </c>
      <c r="AI657" s="22" t="s">
        <v>873</v>
      </c>
    </row>
    <row r="658" spans="30:35">
      <c r="AD658" s="199">
        <v>103030000</v>
      </c>
      <c r="AE658" s="22"/>
      <c r="AF658" s="22" t="s">
        <v>78</v>
      </c>
      <c r="AG658" t="s">
        <v>957</v>
      </c>
      <c r="AH658" s="199">
        <v>103030000</v>
      </c>
      <c r="AI658" s="22" t="s">
        <v>325</v>
      </c>
    </row>
    <row r="659" spans="30:35">
      <c r="AD659" s="199">
        <v>103030101</v>
      </c>
      <c r="AE659" s="22"/>
      <c r="AF659" s="22" t="s">
        <v>78</v>
      </c>
      <c r="AG659" t="s">
        <v>958</v>
      </c>
      <c r="AH659" s="199">
        <v>103030101</v>
      </c>
      <c r="AI659" s="22" t="s">
        <v>873</v>
      </c>
    </row>
    <row r="660" spans="30:35">
      <c r="AD660" s="199">
        <v>103030102</v>
      </c>
      <c r="AE660" s="22"/>
      <c r="AF660" s="22" t="s">
        <v>78</v>
      </c>
      <c r="AG660" t="s">
        <v>959</v>
      </c>
      <c r="AH660" s="199">
        <v>103030102</v>
      </c>
      <c r="AI660" s="22" t="s">
        <v>590</v>
      </c>
    </row>
    <row r="661" spans="30:35">
      <c r="AD661" s="199">
        <v>103040000</v>
      </c>
      <c r="AE661" s="22"/>
      <c r="AF661" s="22" t="s">
        <v>78</v>
      </c>
      <c r="AG661" t="s">
        <v>90</v>
      </c>
      <c r="AH661" s="199">
        <v>103040000</v>
      </c>
      <c r="AI661" s="22" t="s">
        <v>590</v>
      </c>
    </row>
    <row r="662" spans="30:35">
      <c r="AD662" s="199">
        <v>103040101</v>
      </c>
      <c r="AE662" s="22"/>
      <c r="AF662" s="22" t="s">
        <v>78</v>
      </c>
      <c r="AG662" t="s">
        <v>960</v>
      </c>
      <c r="AH662" s="199">
        <v>103040101</v>
      </c>
      <c r="AI662" s="22" t="s">
        <v>590</v>
      </c>
    </row>
    <row r="663" spans="30:35">
      <c r="AD663" s="199">
        <v>103040102</v>
      </c>
      <c r="AE663" s="22"/>
      <c r="AF663" s="22" t="s">
        <v>78</v>
      </c>
      <c r="AG663" t="s">
        <v>961</v>
      </c>
      <c r="AH663" s="199">
        <v>103040102</v>
      </c>
      <c r="AI663" s="22" t="s">
        <v>590</v>
      </c>
    </row>
    <row r="664" spans="30:35">
      <c r="AD664" s="199">
        <v>103040103</v>
      </c>
      <c r="AE664" s="22"/>
      <c r="AF664" s="22" t="s">
        <v>78</v>
      </c>
      <c r="AG664" t="s">
        <v>962</v>
      </c>
      <c r="AH664" s="199">
        <v>103040103</v>
      </c>
      <c r="AI664" s="22" t="s">
        <v>590</v>
      </c>
    </row>
    <row r="665" spans="30:35">
      <c r="AD665" s="199">
        <v>103050000</v>
      </c>
      <c r="AE665" s="22"/>
      <c r="AF665" s="22" t="s">
        <v>78</v>
      </c>
      <c r="AG665" t="s">
        <v>963</v>
      </c>
      <c r="AH665" s="199">
        <v>103050000</v>
      </c>
      <c r="AI665" s="22" t="s">
        <v>590</v>
      </c>
    </row>
    <row r="666" spans="30:35">
      <c r="AD666" s="199">
        <v>103050101</v>
      </c>
      <c r="AE666" s="22"/>
      <c r="AF666" s="22" t="s">
        <v>78</v>
      </c>
      <c r="AG666" t="s">
        <v>964</v>
      </c>
      <c r="AH666" s="199">
        <v>103050101</v>
      </c>
      <c r="AI666" s="22" t="s">
        <v>590</v>
      </c>
    </row>
    <row r="667" spans="30:35">
      <c r="AD667" s="199">
        <v>103050102</v>
      </c>
      <c r="AE667" s="22"/>
      <c r="AF667" s="22" t="s">
        <v>78</v>
      </c>
      <c r="AG667" t="s">
        <v>965</v>
      </c>
      <c r="AH667" s="199">
        <v>103050102</v>
      </c>
      <c r="AI667" s="22" t="s">
        <v>590</v>
      </c>
    </row>
    <row r="668" spans="30:35">
      <c r="AD668" s="199">
        <v>103050103</v>
      </c>
      <c r="AE668" s="22"/>
      <c r="AF668" s="22" t="s">
        <v>78</v>
      </c>
      <c r="AG668" t="s">
        <v>966</v>
      </c>
      <c r="AH668" s="199">
        <v>103050103</v>
      </c>
      <c r="AI668" s="22" t="s">
        <v>590</v>
      </c>
    </row>
    <row r="669" spans="30:35">
      <c r="AD669" s="199">
        <v>103060000</v>
      </c>
      <c r="AE669" s="22"/>
      <c r="AF669" s="22" t="s">
        <v>78</v>
      </c>
      <c r="AG669" t="s">
        <v>967</v>
      </c>
      <c r="AH669" s="199">
        <v>103060000</v>
      </c>
      <c r="AI669" s="22" t="s">
        <v>590</v>
      </c>
    </row>
    <row r="670" spans="30:35">
      <c r="AD670" s="199">
        <v>103060101</v>
      </c>
      <c r="AE670" s="22"/>
      <c r="AF670" s="22" t="s">
        <v>78</v>
      </c>
      <c r="AG670" t="s">
        <v>968</v>
      </c>
      <c r="AH670" s="199">
        <v>103060101</v>
      </c>
      <c r="AI670" s="22" t="s">
        <v>590</v>
      </c>
    </row>
    <row r="671" spans="30:35">
      <c r="AD671" s="199">
        <v>103060102</v>
      </c>
      <c r="AE671" s="22"/>
      <c r="AF671" s="22" t="s">
        <v>78</v>
      </c>
      <c r="AG671" t="s">
        <v>969</v>
      </c>
      <c r="AH671" s="199">
        <v>103060102</v>
      </c>
      <c r="AI671" s="22" t="s">
        <v>590</v>
      </c>
    </row>
    <row r="672" spans="30:35">
      <c r="AD672" s="199">
        <v>103070000</v>
      </c>
      <c r="AE672" s="22"/>
      <c r="AF672" s="22" t="s">
        <v>78</v>
      </c>
      <c r="AG672" t="s">
        <v>970</v>
      </c>
      <c r="AH672" s="199">
        <v>103070000</v>
      </c>
      <c r="AI672" s="22" t="s">
        <v>590</v>
      </c>
    </row>
    <row r="673" spans="30:35">
      <c r="AD673" s="199">
        <v>103070101</v>
      </c>
      <c r="AE673" s="22"/>
      <c r="AF673" s="22" t="s">
        <v>78</v>
      </c>
      <c r="AG673" t="s">
        <v>971</v>
      </c>
      <c r="AH673" s="199">
        <v>103070101</v>
      </c>
      <c r="AI673" s="22" t="s">
        <v>325</v>
      </c>
    </row>
    <row r="674" spans="30:35">
      <c r="AD674" s="199">
        <v>103070102</v>
      </c>
      <c r="AE674" s="22"/>
      <c r="AF674" s="22" t="s">
        <v>78</v>
      </c>
      <c r="AG674" t="s">
        <v>972</v>
      </c>
      <c r="AH674" s="199">
        <v>103070102</v>
      </c>
      <c r="AI674" s="22" t="s">
        <v>873</v>
      </c>
    </row>
    <row r="675" spans="30:35">
      <c r="AD675" s="199">
        <v>103070201</v>
      </c>
      <c r="AE675" s="22"/>
      <c r="AF675" s="22" t="s">
        <v>78</v>
      </c>
      <c r="AG675" t="s">
        <v>973</v>
      </c>
      <c r="AH675" s="199">
        <v>103070201</v>
      </c>
      <c r="AI675" s="22" t="s">
        <v>873</v>
      </c>
    </row>
    <row r="676" spans="30:35">
      <c r="AD676" s="199">
        <v>103070301</v>
      </c>
      <c r="AE676" s="22"/>
      <c r="AF676" s="22" t="s">
        <v>78</v>
      </c>
      <c r="AG676" t="s">
        <v>974</v>
      </c>
      <c r="AH676" s="199">
        <v>103070301</v>
      </c>
      <c r="AI676" s="22" t="s">
        <v>325</v>
      </c>
    </row>
    <row r="677" spans="30:35">
      <c r="AD677" s="199">
        <v>103070302</v>
      </c>
      <c r="AE677" s="22"/>
      <c r="AF677" s="22" t="s">
        <v>78</v>
      </c>
      <c r="AG677" t="s">
        <v>975</v>
      </c>
      <c r="AH677" s="199">
        <v>103070302</v>
      </c>
      <c r="AI677" s="22" t="s">
        <v>590</v>
      </c>
    </row>
    <row r="678" spans="30:35">
      <c r="AD678" s="199">
        <v>103070303</v>
      </c>
      <c r="AE678" s="22"/>
      <c r="AF678" s="22" t="s">
        <v>78</v>
      </c>
      <c r="AG678" t="s">
        <v>976</v>
      </c>
      <c r="AH678" s="199">
        <v>103070303</v>
      </c>
      <c r="AI678" s="22" t="s">
        <v>590</v>
      </c>
    </row>
    <row r="679" spans="30:35">
      <c r="AD679" s="199">
        <v>103070304</v>
      </c>
      <c r="AE679" s="22"/>
      <c r="AF679" s="22" t="s">
        <v>78</v>
      </c>
      <c r="AG679" t="s">
        <v>977</v>
      </c>
      <c r="AH679" s="199">
        <v>103070304</v>
      </c>
      <c r="AI679" s="22" t="s">
        <v>590</v>
      </c>
    </row>
    <row r="680" spans="30:35">
      <c r="AD680" s="199">
        <v>103070401</v>
      </c>
      <c r="AE680" s="22"/>
      <c r="AF680" s="22" t="s">
        <v>78</v>
      </c>
      <c r="AG680" t="s">
        <v>978</v>
      </c>
      <c r="AH680" s="199">
        <v>103070401</v>
      </c>
      <c r="AI680" s="22" t="s">
        <v>325</v>
      </c>
    </row>
    <row r="681" spans="30:35">
      <c r="AD681" s="199">
        <v>103070501</v>
      </c>
      <c r="AE681" s="22"/>
      <c r="AF681" s="22" t="s">
        <v>78</v>
      </c>
      <c r="AG681" t="s">
        <v>979</v>
      </c>
      <c r="AH681" s="199">
        <v>103070501</v>
      </c>
      <c r="AI681" s="22" t="s">
        <v>590</v>
      </c>
    </row>
    <row r="682" spans="30:35">
      <c r="AD682" s="199">
        <v>103070601</v>
      </c>
      <c r="AE682" s="22"/>
      <c r="AF682" s="22" t="s">
        <v>78</v>
      </c>
      <c r="AG682" t="s">
        <v>980</v>
      </c>
      <c r="AH682" s="199">
        <v>103070601</v>
      </c>
      <c r="AI682" s="22" t="s">
        <v>590</v>
      </c>
    </row>
    <row r="683" spans="30:35">
      <c r="AD683" s="199">
        <v>103070602</v>
      </c>
      <c r="AE683" s="22"/>
      <c r="AF683" s="22" t="s">
        <v>78</v>
      </c>
      <c r="AG683" t="s">
        <v>981</v>
      </c>
      <c r="AH683" s="199">
        <v>103070602</v>
      </c>
      <c r="AI683" s="22" t="s">
        <v>590</v>
      </c>
    </row>
    <row r="684" spans="30:35">
      <c r="AD684" s="199">
        <v>103080000</v>
      </c>
      <c r="AE684" s="22"/>
      <c r="AF684" s="22" t="s">
        <v>78</v>
      </c>
      <c r="AG684" t="s">
        <v>982</v>
      </c>
      <c r="AH684" s="199">
        <v>103080000</v>
      </c>
      <c r="AI684" s="22" t="s">
        <v>590</v>
      </c>
    </row>
    <row r="685" spans="30:35">
      <c r="AD685" s="199">
        <v>103080101</v>
      </c>
      <c r="AE685" s="22"/>
      <c r="AF685" s="22" t="s">
        <v>78</v>
      </c>
      <c r="AG685" t="s">
        <v>983</v>
      </c>
      <c r="AH685" s="199">
        <v>103080101</v>
      </c>
      <c r="AI685" s="22" t="s">
        <v>590</v>
      </c>
    </row>
    <row r="686" spans="30:35">
      <c r="AD686" s="199">
        <v>103080102</v>
      </c>
      <c r="AE686" s="22"/>
      <c r="AF686" s="22" t="s">
        <v>78</v>
      </c>
      <c r="AG686" t="s">
        <v>984</v>
      </c>
      <c r="AH686" s="199">
        <v>103080102</v>
      </c>
      <c r="AI686" s="22" t="s">
        <v>590</v>
      </c>
    </row>
    <row r="687" spans="30:35">
      <c r="AD687" s="199">
        <v>103080201</v>
      </c>
      <c r="AE687" s="22"/>
      <c r="AF687" s="22" t="s">
        <v>78</v>
      </c>
      <c r="AG687" t="s">
        <v>91</v>
      </c>
      <c r="AH687" s="199">
        <v>103080201</v>
      </c>
      <c r="AI687" s="22" t="s">
        <v>590</v>
      </c>
    </row>
    <row r="688" spans="30:35">
      <c r="AD688" s="199">
        <v>104000000</v>
      </c>
      <c r="AE688" s="22"/>
      <c r="AF688" s="22" t="s">
        <v>78</v>
      </c>
      <c r="AG688" t="s">
        <v>985</v>
      </c>
      <c r="AH688" s="199">
        <v>104000000</v>
      </c>
      <c r="AI688" s="22" t="s">
        <v>873</v>
      </c>
    </row>
    <row r="689" spans="30:35">
      <c r="AD689" s="199">
        <v>104010000</v>
      </c>
      <c r="AE689" s="22"/>
      <c r="AF689" s="22" t="s">
        <v>78</v>
      </c>
      <c r="AG689" t="s">
        <v>986</v>
      </c>
      <c r="AH689" s="199">
        <v>104010000</v>
      </c>
      <c r="AI689" s="22" t="s">
        <v>873</v>
      </c>
    </row>
    <row r="690" spans="30:35">
      <c r="AD690" s="199">
        <v>104010101</v>
      </c>
      <c r="AE690" s="22"/>
      <c r="AF690" s="22" t="s">
        <v>78</v>
      </c>
      <c r="AG690" t="s">
        <v>82</v>
      </c>
      <c r="AH690" s="199">
        <v>104010101</v>
      </c>
      <c r="AI690" s="22" t="s">
        <v>873</v>
      </c>
    </row>
    <row r="691" spans="30:35">
      <c r="AD691" s="199">
        <v>104010201</v>
      </c>
      <c r="AE691" s="22"/>
      <c r="AF691" s="22" t="s">
        <v>78</v>
      </c>
      <c r="AG691" t="s">
        <v>83</v>
      </c>
      <c r="AH691" s="199">
        <v>104010201</v>
      </c>
      <c r="AI691" s="22" t="s">
        <v>873</v>
      </c>
    </row>
    <row r="692" spans="30:35">
      <c r="AD692" s="199">
        <v>104010301</v>
      </c>
      <c r="AE692" s="22"/>
      <c r="AF692" s="22" t="s">
        <v>78</v>
      </c>
      <c r="AG692" t="s">
        <v>84</v>
      </c>
      <c r="AH692" s="199">
        <v>104010301</v>
      </c>
      <c r="AI692" s="22" t="s">
        <v>873</v>
      </c>
    </row>
    <row r="693" spans="30:35">
      <c r="AD693" s="199">
        <v>104010401</v>
      </c>
      <c r="AE693" s="22"/>
      <c r="AF693" s="22" t="s">
        <v>78</v>
      </c>
      <c r="AG693" t="s">
        <v>987</v>
      </c>
      <c r="AH693" s="199">
        <v>104010401</v>
      </c>
      <c r="AI693" s="22" t="s">
        <v>873</v>
      </c>
    </row>
    <row r="694" spans="30:35">
      <c r="AD694" s="199">
        <v>104010402</v>
      </c>
      <c r="AE694" s="22"/>
      <c r="AF694" s="22" t="s">
        <v>78</v>
      </c>
      <c r="AG694" t="s">
        <v>988</v>
      </c>
      <c r="AH694" s="199">
        <v>104010402</v>
      </c>
      <c r="AI694" s="22" t="s">
        <v>873</v>
      </c>
    </row>
    <row r="695" spans="30:35">
      <c r="AD695" s="199">
        <v>104010501</v>
      </c>
      <c r="AE695" s="22"/>
      <c r="AF695" s="22" t="s">
        <v>78</v>
      </c>
      <c r="AG695" t="s">
        <v>989</v>
      </c>
      <c r="AH695" s="199">
        <v>104010501</v>
      </c>
      <c r="AI695" s="22" t="s">
        <v>873</v>
      </c>
    </row>
    <row r="696" spans="30:35">
      <c r="AD696" s="199">
        <v>104010601</v>
      </c>
      <c r="AE696" s="22"/>
      <c r="AF696" s="22" t="s">
        <v>78</v>
      </c>
      <c r="AG696" t="s">
        <v>990</v>
      </c>
      <c r="AH696" s="199">
        <v>104010601</v>
      </c>
      <c r="AI696" s="22" t="s">
        <v>873</v>
      </c>
    </row>
    <row r="697" spans="30:35">
      <c r="AD697" s="199">
        <v>104010701</v>
      </c>
      <c r="AE697" s="22"/>
      <c r="AF697" s="22" t="s">
        <v>78</v>
      </c>
      <c r="AG697" t="s">
        <v>991</v>
      </c>
      <c r="AH697" s="199">
        <v>104010701</v>
      </c>
      <c r="AI697" s="22" t="s">
        <v>873</v>
      </c>
    </row>
    <row r="698" spans="30:35">
      <c r="AD698" s="199">
        <v>104010801</v>
      </c>
      <c r="AE698" s="22"/>
      <c r="AF698" s="22" t="s">
        <v>78</v>
      </c>
      <c r="AG698" t="s">
        <v>992</v>
      </c>
      <c r="AH698" s="199">
        <v>104010801</v>
      </c>
      <c r="AI698" s="22" t="s">
        <v>873</v>
      </c>
    </row>
    <row r="699" spans="30:35">
      <c r="AD699" s="199">
        <v>104020000</v>
      </c>
      <c r="AE699" s="22"/>
      <c r="AF699" s="22" t="s">
        <v>78</v>
      </c>
      <c r="AG699" t="s">
        <v>993</v>
      </c>
      <c r="AH699" s="199">
        <v>104020000</v>
      </c>
      <c r="AI699" s="22" t="s">
        <v>873</v>
      </c>
    </row>
    <row r="700" spans="30:35">
      <c r="AD700" s="199">
        <v>104020101</v>
      </c>
      <c r="AE700" s="22"/>
      <c r="AF700" s="22" t="s">
        <v>78</v>
      </c>
      <c r="AG700" t="s">
        <v>994</v>
      </c>
      <c r="AH700" s="199">
        <v>104020101</v>
      </c>
      <c r="AI700" s="22" t="s">
        <v>873</v>
      </c>
    </row>
    <row r="701" spans="30:35">
      <c r="AD701" s="199">
        <v>104020201</v>
      </c>
      <c r="AE701" s="22"/>
      <c r="AF701" s="22" t="s">
        <v>78</v>
      </c>
      <c r="AG701" t="s">
        <v>995</v>
      </c>
      <c r="AH701" s="199">
        <v>104020201</v>
      </c>
      <c r="AI701" s="22" t="s">
        <v>873</v>
      </c>
    </row>
    <row r="702" spans="30:35">
      <c r="AD702" s="199">
        <v>104020202</v>
      </c>
      <c r="AE702" s="22"/>
      <c r="AF702" s="22" t="s">
        <v>78</v>
      </c>
      <c r="AG702" t="s">
        <v>996</v>
      </c>
      <c r="AH702" s="199">
        <v>104020202</v>
      </c>
      <c r="AI702" s="22" t="s">
        <v>873</v>
      </c>
    </row>
    <row r="703" spans="30:35">
      <c r="AD703" s="199">
        <v>104020301</v>
      </c>
      <c r="AE703" s="22"/>
      <c r="AF703" s="22" t="s">
        <v>78</v>
      </c>
      <c r="AG703" t="s">
        <v>997</v>
      </c>
      <c r="AH703" s="199">
        <v>104020301</v>
      </c>
      <c r="AI703" s="22" t="s">
        <v>873</v>
      </c>
    </row>
    <row r="704" spans="30:35">
      <c r="AD704" s="199">
        <v>104020302</v>
      </c>
      <c r="AE704" s="22"/>
      <c r="AF704" s="22" t="s">
        <v>78</v>
      </c>
      <c r="AG704" t="s">
        <v>998</v>
      </c>
      <c r="AH704" s="199">
        <v>104020302</v>
      </c>
      <c r="AI704" s="22" t="s">
        <v>873</v>
      </c>
    </row>
    <row r="705" spans="30:35">
      <c r="AD705" s="199">
        <v>104020303</v>
      </c>
      <c r="AE705" s="22"/>
      <c r="AF705" s="22" t="s">
        <v>78</v>
      </c>
      <c r="AG705" t="s">
        <v>999</v>
      </c>
      <c r="AH705" s="199">
        <v>104020303</v>
      </c>
      <c r="AI705" s="22" t="s">
        <v>873</v>
      </c>
    </row>
    <row r="706" spans="30:35">
      <c r="AD706" s="199">
        <v>104020401</v>
      </c>
      <c r="AE706" s="22"/>
      <c r="AF706" s="22" t="s">
        <v>78</v>
      </c>
      <c r="AG706" t="s">
        <v>1000</v>
      </c>
      <c r="AH706" s="199">
        <v>104020401</v>
      </c>
      <c r="AI706" s="22" t="s">
        <v>873</v>
      </c>
    </row>
    <row r="707" spans="30:35">
      <c r="AD707" s="199">
        <v>104020501</v>
      </c>
      <c r="AE707" s="22"/>
      <c r="AF707" s="22" t="s">
        <v>78</v>
      </c>
      <c r="AG707" t="s">
        <v>1001</v>
      </c>
      <c r="AH707" s="199">
        <v>104020501</v>
      </c>
      <c r="AI707" s="22" t="s">
        <v>873</v>
      </c>
    </row>
    <row r="708" spans="30:35">
      <c r="AD708" s="199">
        <v>104030000</v>
      </c>
      <c r="AE708" s="22"/>
      <c r="AF708" s="22" t="s">
        <v>78</v>
      </c>
      <c r="AG708" t="s">
        <v>1002</v>
      </c>
      <c r="AH708" s="199">
        <v>104030000</v>
      </c>
      <c r="AI708" s="22" t="s">
        <v>590</v>
      </c>
    </row>
    <row r="709" spans="30:35">
      <c r="AD709" s="199">
        <v>104030101</v>
      </c>
      <c r="AE709" s="22"/>
      <c r="AF709" s="22" t="s">
        <v>78</v>
      </c>
      <c r="AG709" t="s">
        <v>1003</v>
      </c>
      <c r="AH709" s="199">
        <v>104030101</v>
      </c>
      <c r="AI709" s="22" t="s">
        <v>590</v>
      </c>
    </row>
    <row r="710" spans="30:35">
      <c r="AD710" s="199">
        <v>104030201</v>
      </c>
      <c r="AE710" s="22"/>
      <c r="AF710" s="22" t="s">
        <v>78</v>
      </c>
      <c r="AG710" t="s">
        <v>1004</v>
      </c>
      <c r="AH710" s="199">
        <v>104030201</v>
      </c>
      <c r="AI710" s="22" t="s">
        <v>590</v>
      </c>
    </row>
    <row r="711" spans="30:35">
      <c r="AD711" s="199">
        <v>104030301</v>
      </c>
      <c r="AE711" s="22"/>
      <c r="AF711" s="22" t="s">
        <v>78</v>
      </c>
      <c r="AG711" t="s">
        <v>1005</v>
      </c>
      <c r="AH711" s="199">
        <v>104030301</v>
      </c>
      <c r="AI711" s="22" t="s">
        <v>590</v>
      </c>
    </row>
    <row r="712" spans="30:35">
      <c r="AD712" s="199">
        <v>104030401</v>
      </c>
      <c r="AE712" s="22"/>
      <c r="AF712" s="22" t="s">
        <v>78</v>
      </c>
      <c r="AG712" t="s">
        <v>1006</v>
      </c>
      <c r="AH712" s="199">
        <v>104030401</v>
      </c>
      <c r="AI712" s="22" t="s">
        <v>590</v>
      </c>
    </row>
    <row r="713" spans="30:35">
      <c r="AD713" s="199">
        <v>104030501</v>
      </c>
      <c r="AE713" s="22"/>
      <c r="AF713" s="22" t="s">
        <v>78</v>
      </c>
      <c r="AG713" t="s">
        <v>1007</v>
      </c>
      <c r="AH713" s="199">
        <v>104030501</v>
      </c>
      <c r="AI713" s="22" t="s">
        <v>590</v>
      </c>
    </row>
    <row r="714" spans="30:35">
      <c r="AD714" s="199">
        <v>105000000</v>
      </c>
      <c r="AE714" s="22"/>
      <c r="AF714" s="22" t="s">
        <v>78</v>
      </c>
      <c r="AG714" t="s">
        <v>1008</v>
      </c>
      <c r="AH714" s="199">
        <v>105000000</v>
      </c>
      <c r="AI714" s="22" t="s">
        <v>590</v>
      </c>
    </row>
    <row r="715" spans="30:35">
      <c r="AD715" s="199">
        <v>105010000</v>
      </c>
      <c r="AE715" s="22"/>
      <c r="AF715" s="22" t="s">
        <v>78</v>
      </c>
      <c r="AG715" t="s">
        <v>1009</v>
      </c>
      <c r="AH715" s="199">
        <v>105010000</v>
      </c>
      <c r="AI715" s="22" t="s">
        <v>590</v>
      </c>
    </row>
    <row r="716" spans="30:35">
      <c r="AD716" s="199">
        <v>105010101</v>
      </c>
      <c r="AE716" s="22"/>
      <c r="AF716" s="22" t="s">
        <v>78</v>
      </c>
      <c r="AG716" t="s">
        <v>1010</v>
      </c>
      <c r="AH716" s="199">
        <v>105010101</v>
      </c>
      <c r="AI716" s="22" t="s">
        <v>590</v>
      </c>
    </row>
    <row r="717" spans="30:35">
      <c r="AD717" s="199">
        <v>105010102</v>
      </c>
      <c r="AE717" s="22"/>
      <c r="AF717" s="22" t="s">
        <v>78</v>
      </c>
      <c r="AG717" t="s">
        <v>1011</v>
      </c>
      <c r="AH717" s="199">
        <v>105010102</v>
      </c>
      <c r="AI717" s="22" t="s">
        <v>590</v>
      </c>
    </row>
    <row r="718" spans="30:35">
      <c r="AD718" s="199">
        <v>105020000</v>
      </c>
      <c r="AE718" s="22"/>
      <c r="AF718" s="22" t="s">
        <v>78</v>
      </c>
      <c r="AG718" t="s">
        <v>1012</v>
      </c>
      <c r="AH718" s="199">
        <v>105020000</v>
      </c>
      <c r="AI718" s="22" t="s">
        <v>590</v>
      </c>
    </row>
    <row r="719" spans="30:35">
      <c r="AD719" s="199">
        <v>105020101</v>
      </c>
      <c r="AE719" s="22"/>
      <c r="AF719" s="22" t="s">
        <v>78</v>
      </c>
      <c r="AG719" t="s">
        <v>1013</v>
      </c>
      <c r="AH719" s="199">
        <v>105020101</v>
      </c>
      <c r="AI719" s="22" t="s">
        <v>590</v>
      </c>
    </row>
    <row r="720" spans="30:35">
      <c r="AD720" s="199">
        <v>105020201</v>
      </c>
      <c r="AE720" s="22"/>
      <c r="AF720" s="22" t="s">
        <v>78</v>
      </c>
      <c r="AG720" t="s">
        <v>1014</v>
      </c>
      <c r="AH720" s="199">
        <v>105020201</v>
      </c>
      <c r="AI720" s="22" t="s">
        <v>590</v>
      </c>
    </row>
    <row r="721" spans="30:35">
      <c r="AD721" s="199">
        <v>105020301</v>
      </c>
      <c r="AE721" s="22"/>
      <c r="AF721" s="22" t="s">
        <v>78</v>
      </c>
      <c r="AG721" t="s">
        <v>1015</v>
      </c>
      <c r="AH721" s="199">
        <v>105020301</v>
      </c>
      <c r="AI721" s="22" t="s">
        <v>590</v>
      </c>
    </row>
    <row r="722" spans="30:35">
      <c r="AD722" s="199">
        <v>105030000</v>
      </c>
      <c r="AE722" s="22"/>
      <c r="AF722" s="22" t="s">
        <v>78</v>
      </c>
      <c r="AG722" t="s">
        <v>1016</v>
      </c>
      <c r="AH722" s="199">
        <v>105030000</v>
      </c>
      <c r="AI722" s="22" t="s">
        <v>590</v>
      </c>
    </row>
    <row r="723" spans="30:35">
      <c r="AD723" s="199">
        <v>105030101</v>
      </c>
      <c r="AE723" s="22"/>
      <c r="AF723" s="22" t="s">
        <v>78</v>
      </c>
      <c r="AG723" t="s">
        <v>1017</v>
      </c>
      <c r="AH723" s="199">
        <v>105030101</v>
      </c>
      <c r="AI723" s="22" t="s">
        <v>590</v>
      </c>
    </row>
    <row r="724" spans="30:35">
      <c r="AD724" s="199">
        <v>105030102</v>
      </c>
      <c r="AE724" s="22"/>
      <c r="AF724" s="22" t="s">
        <v>78</v>
      </c>
      <c r="AG724" t="s">
        <v>1018</v>
      </c>
      <c r="AH724" s="199">
        <v>105030102</v>
      </c>
      <c r="AI724" s="22" t="s">
        <v>590</v>
      </c>
    </row>
    <row r="725" spans="30:35">
      <c r="AD725" s="199">
        <v>105030103</v>
      </c>
      <c r="AE725" s="22"/>
      <c r="AF725" s="22" t="s">
        <v>78</v>
      </c>
      <c r="AG725" t="s">
        <v>1019</v>
      </c>
      <c r="AH725" s="199">
        <v>105030103</v>
      </c>
      <c r="AI725" s="22" t="s">
        <v>590</v>
      </c>
    </row>
    <row r="726" spans="30:35">
      <c r="AD726" s="199">
        <v>105040000</v>
      </c>
      <c r="AE726" s="22"/>
      <c r="AF726" s="22" t="s">
        <v>78</v>
      </c>
      <c r="AG726" t="s">
        <v>1020</v>
      </c>
      <c r="AH726" s="199">
        <v>105040000</v>
      </c>
      <c r="AI726" s="22" t="s">
        <v>590</v>
      </c>
    </row>
    <row r="727" spans="30:35">
      <c r="AD727" s="199">
        <v>105040101</v>
      </c>
      <c r="AE727" s="22"/>
      <c r="AF727" s="22" t="s">
        <v>78</v>
      </c>
      <c r="AG727" t="s">
        <v>1021</v>
      </c>
      <c r="AH727" s="199">
        <v>105040101</v>
      </c>
      <c r="AI727" s="22" t="s">
        <v>590</v>
      </c>
    </row>
    <row r="728" spans="30:35">
      <c r="AD728" s="199">
        <v>105040201</v>
      </c>
      <c r="AE728" s="22"/>
      <c r="AF728" s="22" t="s">
        <v>78</v>
      </c>
      <c r="AG728" t="s">
        <v>1022</v>
      </c>
      <c r="AH728" s="199">
        <v>105040201</v>
      </c>
      <c r="AI728" s="22" t="s">
        <v>590</v>
      </c>
    </row>
    <row r="729" spans="30:35">
      <c r="AD729" s="199">
        <v>105040302</v>
      </c>
      <c r="AE729" s="22"/>
      <c r="AF729" s="22" t="s">
        <v>78</v>
      </c>
      <c r="AG729" t="s">
        <v>1023</v>
      </c>
      <c r="AH729" s="199">
        <v>105040302</v>
      </c>
      <c r="AI729" s="22" t="s">
        <v>590</v>
      </c>
    </row>
    <row r="730" spans="30:35">
      <c r="AD730" s="199">
        <v>105050000</v>
      </c>
      <c r="AE730" s="22"/>
      <c r="AF730" s="22" t="s">
        <v>78</v>
      </c>
      <c r="AG730" t="s">
        <v>197</v>
      </c>
      <c r="AH730" s="199">
        <v>105050000</v>
      </c>
      <c r="AI730" s="22" t="s">
        <v>590</v>
      </c>
    </row>
    <row r="731" spans="30:35">
      <c r="AD731" s="199">
        <v>105050101</v>
      </c>
      <c r="AE731" s="22"/>
      <c r="AF731" s="22" t="s">
        <v>78</v>
      </c>
      <c r="AG731" t="s">
        <v>1024</v>
      </c>
      <c r="AH731" s="199">
        <v>105050101</v>
      </c>
      <c r="AI731" s="22" t="s">
        <v>590</v>
      </c>
    </row>
    <row r="732" spans="30:35">
      <c r="AD732" s="199">
        <v>105050102</v>
      </c>
      <c r="AE732" s="22"/>
      <c r="AF732" s="22" t="s">
        <v>78</v>
      </c>
      <c r="AG732" t="s">
        <v>1025</v>
      </c>
      <c r="AH732" s="199">
        <v>105050102</v>
      </c>
      <c r="AI732" s="22" t="s">
        <v>590</v>
      </c>
    </row>
    <row r="733" spans="30:35">
      <c r="AD733" s="199">
        <v>105050103</v>
      </c>
      <c r="AE733" s="22"/>
      <c r="AF733" s="22" t="s">
        <v>78</v>
      </c>
      <c r="AG733" t="s">
        <v>1026</v>
      </c>
      <c r="AH733" s="199">
        <v>105050103</v>
      </c>
      <c r="AI733" s="22" t="s">
        <v>590</v>
      </c>
    </row>
    <row r="734" spans="30:35">
      <c r="AD734" s="199">
        <v>106000000</v>
      </c>
      <c r="AE734" s="22"/>
      <c r="AF734" s="22" t="s">
        <v>78</v>
      </c>
      <c r="AG734" t="s">
        <v>1027</v>
      </c>
      <c r="AH734" s="199">
        <v>106000000</v>
      </c>
      <c r="AI734" s="22" t="s">
        <v>590</v>
      </c>
    </row>
    <row r="735" spans="30:35">
      <c r="AD735" s="199">
        <v>106010000</v>
      </c>
      <c r="AE735" s="22"/>
      <c r="AF735" s="22" t="s">
        <v>78</v>
      </c>
      <c r="AG735" t="s">
        <v>242</v>
      </c>
      <c r="AH735" s="199">
        <v>106010000</v>
      </c>
      <c r="AI735" s="22" t="s">
        <v>590</v>
      </c>
    </row>
    <row r="736" spans="30:35">
      <c r="AD736" s="199">
        <v>106010101</v>
      </c>
      <c r="AE736" s="22"/>
      <c r="AF736" s="22" t="s">
        <v>78</v>
      </c>
      <c r="AG736" t="s">
        <v>1028</v>
      </c>
      <c r="AH736" s="199">
        <v>106010101</v>
      </c>
      <c r="AI736" s="22" t="s">
        <v>590</v>
      </c>
    </row>
    <row r="737" spans="30:35">
      <c r="AD737" s="199">
        <v>106010102</v>
      </c>
      <c r="AE737" s="22"/>
      <c r="AF737" s="22" t="s">
        <v>78</v>
      </c>
      <c r="AG737" t="s">
        <v>202</v>
      </c>
      <c r="AH737" s="199">
        <v>106010102</v>
      </c>
      <c r="AI737" s="22" t="s">
        <v>590</v>
      </c>
    </row>
    <row r="738" spans="30:35">
      <c r="AD738" s="199">
        <v>106010103</v>
      </c>
      <c r="AE738" s="22"/>
      <c r="AF738" s="22" t="s">
        <v>78</v>
      </c>
      <c r="AG738" t="s">
        <v>1029</v>
      </c>
      <c r="AH738" s="199">
        <v>106010103</v>
      </c>
      <c r="AI738" s="22" t="s">
        <v>590</v>
      </c>
    </row>
    <row r="739" spans="30:35">
      <c r="AD739" s="199">
        <v>106010104</v>
      </c>
      <c r="AE739" s="22"/>
      <c r="AF739" s="22" t="s">
        <v>78</v>
      </c>
      <c r="AG739" t="s">
        <v>208</v>
      </c>
      <c r="AH739" s="199">
        <v>106010104</v>
      </c>
      <c r="AI739" s="22" t="s">
        <v>590</v>
      </c>
    </row>
    <row r="740" spans="30:35">
      <c r="AD740" s="199">
        <v>106020000</v>
      </c>
      <c r="AE740" s="22"/>
      <c r="AF740" s="22" t="s">
        <v>78</v>
      </c>
      <c r="AG740" t="s">
        <v>1030</v>
      </c>
      <c r="AH740" s="199">
        <v>106020000</v>
      </c>
      <c r="AI740" s="22" t="s">
        <v>590</v>
      </c>
    </row>
    <row r="741" spans="30:35">
      <c r="AD741" s="199">
        <v>106020101</v>
      </c>
      <c r="AE741" s="22"/>
      <c r="AF741" s="22" t="s">
        <v>78</v>
      </c>
      <c r="AG741" t="s">
        <v>1031</v>
      </c>
      <c r="AH741" s="199">
        <v>106020101</v>
      </c>
      <c r="AI741" s="22" t="s">
        <v>590</v>
      </c>
    </row>
    <row r="742" spans="30:35">
      <c r="AD742" s="199">
        <v>106020201</v>
      </c>
      <c r="AE742" s="22"/>
      <c r="AF742" s="22" t="s">
        <v>78</v>
      </c>
      <c r="AG742" t="s">
        <v>1032</v>
      </c>
      <c r="AH742" s="199">
        <v>106020201</v>
      </c>
      <c r="AI742" s="22" t="s">
        <v>590</v>
      </c>
    </row>
    <row r="743" spans="30:35">
      <c r="AD743" s="199">
        <v>106020203</v>
      </c>
      <c r="AE743" s="22"/>
      <c r="AF743" s="22" t="s">
        <v>78</v>
      </c>
      <c r="AG743" t="s">
        <v>1033</v>
      </c>
      <c r="AH743" s="199">
        <v>106020203</v>
      </c>
      <c r="AI743" s="22" t="s">
        <v>590</v>
      </c>
    </row>
    <row r="744" spans="30:35">
      <c r="AD744" s="199">
        <v>106030000</v>
      </c>
      <c r="AE744" s="22"/>
      <c r="AF744" s="22" t="s">
        <v>78</v>
      </c>
      <c r="AG744" t="s">
        <v>1034</v>
      </c>
      <c r="AH744" s="199">
        <v>106030000</v>
      </c>
      <c r="AI744" s="22" t="s">
        <v>590</v>
      </c>
    </row>
    <row r="745" spans="30:35">
      <c r="AD745" s="199">
        <v>106030101</v>
      </c>
      <c r="AE745" s="22"/>
      <c r="AF745" s="22" t="s">
        <v>78</v>
      </c>
      <c r="AG745" t="s">
        <v>1035</v>
      </c>
      <c r="AH745" s="199">
        <v>106030101</v>
      </c>
      <c r="AI745" s="22" t="s">
        <v>590</v>
      </c>
    </row>
    <row r="746" spans="30:35">
      <c r="AD746" s="199">
        <v>106030102</v>
      </c>
      <c r="AE746" s="22"/>
      <c r="AF746" s="22" t="s">
        <v>78</v>
      </c>
      <c r="AG746" t="s">
        <v>1036</v>
      </c>
      <c r="AH746" s="199">
        <v>106030102</v>
      </c>
      <c r="AI746" s="22" t="s">
        <v>590</v>
      </c>
    </row>
    <row r="747" spans="30:35">
      <c r="AD747" s="199">
        <v>107000000</v>
      </c>
      <c r="AE747" s="22"/>
      <c r="AF747" s="22" t="s">
        <v>78</v>
      </c>
      <c r="AG747" t="s">
        <v>1037</v>
      </c>
      <c r="AH747" s="199">
        <v>107000000</v>
      </c>
      <c r="AI747" s="22" t="s">
        <v>590</v>
      </c>
    </row>
    <row r="748" spans="30:35">
      <c r="AD748" s="199">
        <v>107010000</v>
      </c>
      <c r="AE748" s="22"/>
      <c r="AF748" s="22" t="s">
        <v>78</v>
      </c>
      <c r="AG748" t="s">
        <v>1038</v>
      </c>
      <c r="AH748" s="199">
        <v>107010000</v>
      </c>
      <c r="AI748" s="22" t="s">
        <v>590</v>
      </c>
    </row>
    <row r="749" spans="30:35">
      <c r="AD749" s="199">
        <v>107010101</v>
      </c>
      <c r="AE749" s="22"/>
      <c r="AF749" s="22" t="s">
        <v>78</v>
      </c>
      <c r="AG749" t="s">
        <v>1039</v>
      </c>
      <c r="AH749" s="199">
        <v>107010101</v>
      </c>
      <c r="AI749" s="22" t="s">
        <v>590</v>
      </c>
    </row>
    <row r="750" spans="30:35">
      <c r="AD750" s="199">
        <v>107010102</v>
      </c>
      <c r="AE750" s="22"/>
      <c r="AF750" s="22" t="s">
        <v>78</v>
      </c>
      <c r="AG750" t="s">
        <v>1040</v>
      </c>
      <c r="AH750" s="199">
        <v>107010102</v>
      </c>
      <c r="AI750" s="22" t="s">
        <v>590</v>
      </c>
    </row>
    <row r="751" spans="30:35">
      <c r="AD751" s="199">
        <v>107010103</v>
      </c>
      <c r="AE751" s="22"/>
      <c r="AF751" s="22" t="s">
        <v>78</v>
      </c>
      <c r="AG751" t="s">
        <v>1041</v>
      </c>
      <c r="AH751" s="199">
        <v>107010103</v>
      </c>
      <c r="AI751" s="22" t="s">
        <v>590</v>
      </c>
    </row>
    <row r="752" spans="30:35">
      <c r="AD752" s="199">
        <v>107020000</v>
      </c>
      <c r="AE752" s="22"/>
      <c r="AF752" s="22" t="s">
        <v>78</v>
      </c>
      <c r="AG752" t="s">
        <v>1042</v>
      </c>
      <c r="AH752" s="199">
        <v>107020000</v>
      </c>
      <c r="AI752" s="22" t="s">
        <v>590</v>
      </c>
    </row>
    <row r="753" spans="30:35">
      <c r="AD753" s="199">
        <v>107020101</v>
      </c>
      <c r="AE753" s="22"/>
      <c r="AF753" s="22" t="s">
        <v>78</v>
      </c>
      <c r="AG753" t="s">
        <v>1043</v>
      </c>
      <c r="AH753" s="199">
        <v>107020101</v>
      </c>
      <c r="AI753" s="22" t="s">
        <v>590</v>
      </c>
    </row>
    <row r="754" spans="30:35">
      <c r="AD754" s="199">
        <v>107030000</v>
      </c>
      <c r="AE754" s="22"/>
      <c r="AF754" s="22" t="s">
        <v>78</v>
      </c>
      <c r="AG754" t="s">
        <v>92</v>
      </c>
      <c r="AH754" s="199">
        <v>107030000</v>
      </c>
      <c r="AI754" s="22" t="s">
        <v>590</v>
      </c>
    </row>
    <row r="755" spans="30:35">
      <c r="AD755" s="199">
        <v>107030101</v>
      </c>
      <c r="AE755" s="22"/>
      <c r="AF755" s="22" t="s">
        <v>78</v>
      </c>
      <c r="AG755" t="s">
        <v>1044</v>
      </c>
      <c r="AH755" s="199">
        <v>107030101</v>
      </c>
      <c r="AI755" s="22" t="s">
        <v>590</v>
      </c>
    </row>
    <row r="756" spans="30:35">
      <c r="AD756" s="199">
        <v>107030102</v>
      </c>
      <c r="AE756" s="22"/>
      <c r="AF756" s="22" t="s">
        <v>78</v>
      </c>
      <c r="AG756" t="s">
        <v>1045</v>
      </c>
      <c r="AH756" s="199">
        <v>107030102</v>
      </c>
      <c r="AI756" s="22" t="s">
        <v>590</v>
      </c>
    </row>
    <row r="757" spans="30:35">
      <c r="AD757" s="199">
        <v>107030103</v>
      </c>
      <c r="AE757" s="22"/>
      <c r="AF757" s="22" t="s">
        <v>78</v>
      </c>
      <c r="AG757" t="s">
        <v>1046</v>
      </c>
      <c r="AH757" s="199">
        <v>107030103</v>
      </c>
      <c r="AI757" s="22" t="s">
        <v>590</v>
      </c>
    </row>
    <row r="758" spans="30:35">
      <c r="AD758" s="199">
        <v>107040000</v>
      </c>
      <c r="AE758" s="22"/>
      <c r="AF758" s="22" t="s">
        <v>78</v>
      </c>
      <c r="AG758" t="s">
        <v>1047</v>
      </c>
      <c r="AH758" s="199">
        <v>107040000</v>
      </c>
      <c r="AI758" s="22" t="s">
        <v>590</v>
      </c>
    </row>
    <row r="759" spans="30:35">
      <c r="AD759" s="199">
        <v>107040101</v>
      </c>
      <c r="AE759" s="22"/>
      <c r="AF759" s="22" t="s">
        <v>78</v>
      </c>
      <c r="AG759" t="s">
        <v>1048</v>
      </c>
      <c r="AH759" s="199">
        <v>107040101</v>
      </c>
      <c r="AI759" s="22" t="s">
        <v>590</v>
      </c>
    </row>
    <row r="760" spans="30:35">
      <c r="AD760" s="199">
        <v>107040102</v>
      </c>
      <c r="AE760" s="22"/>
      <c r="AF760" s="22" t="s">
        <v>78</v>
      </c>
      <c r="AG760" t="s">
        <v>1049</v>
      </c>
      <c r="AH760" s="199">
        <v>107040102</v>
      </c>
      <c r="AI760" s="22" t="s">
        <v>590</v>
      </c>
    </row>
    <row r="761" spans="30:35">
      <c r="AD761" s="199">
        <v>107040201</v>
      </c>
      <c r="AE761" s="22"/>
      <c r="AF761" s="22" t="s">
        <v>78</v>
      </c>
      <c r="AG761" t="s">
        <v>1050</v>
      </c>
      <c r="AH761" s="199">
        <v>107040201</v>
      </c>
      <c r="AI761" s="22" t="s">
        <v>590</v>
      </c>
    </row>
    <row r="762" spans="30:35">
      <c r="AD762" s="199">
        <v>107050000</v>
      </c>
      <c r="AE762" s="22"/>
      <c r="AF762" s="22" t="s">
        <v>78</v>
      </c>
      <c r="AG762" t="s">
        <v>1051</v>
      </c>
      <c r="AH762" s="199">
        <v>107050000</v>
      </c>
      <c r="AI762" s="22" t="s">
        <v>590</v>
      </c>
    </row>
    <row r="763" spans="30:35">
      <c r="AD763" s="199">
        <v>107050101</v>
      </c>
      <c r="AE763" s="22"/>
      <c r="AF763" s="22" t="s">
        <v>78</v>
      </c>
      <c r="AG763" t="s">
        <v>1052</v>
      </c>
      <c r="AH763" s="199">
        <v>107050101</v>
      </c>
      <c r="AI763" s="22" t="s">
        <v>590</v>
      </c>
    </row>
    <row r="764" spans="30:35">
      <c r="AD764" s="199">
        <v>107050201</v>
      </c>
      <c r="AE764" s="22"/>
      <c r="AF764" s="22" t="s">
        <v>78</v>
      </c>
      <c r="AG764" t="s">
        <v>1053</v>
      </c>
      <c r="AH764" s="199">
        <v>107050201</v>
      </c>
      <c r="AI764" s="22" t="s">
        <v>590</v>
      </c>
    </row>
    <row r="765" spans="30:35">
      <c r="AD765" s="199">
        <v>107050301</v>
      </c>
      <c r="AE765" s="22"/>
      <c r="AF765" s="22" t="s">
        <v>78</v>
      </c>
      <c r="AG765" t="s">
        <v>1054</v>
      </c>
      <c r="AH765" s="199">
        <v>107050301</v>
      </c>
      <c r="AI765" s="22" t="s">
        <v>590</v>
      </c>
    </row>
    <row r="766" spans="30:35">
      <c r="AD766" s="199">
        <v>107050401</v>
      </c>
      <c r="AE766" s="22"/>
      <c r="AF766" s="22" t="s">
        <v>78</v>
      </c>
      <c r="AG766" t="s">
        <v>282</v>
      </c>
      <c r="AH766" s="199">
        <v>107050401</v>
      </c>
      <c r="AI766" s="22" t="s">
        <v>590</v>
      </c>
    </row>
    <row r="767" spans="30:35">
      <c r="AD767" s="199">
        <v>107050501</v>
      </c>
      <c r="AE767" s="22"/>
      <c r="AF767" s="22" t="s">
        <v>78</v>
      </c>
      <c r="AG767" t="s">
        <v>1055</v>
      </c>
      <c r="AH767" s="199">
        <v>107050501</v>
      </c>
      <c r="AI767" s="22" t="s">
        <v>590</v>
      </c>
    </row>
    <row r="768" spans="30:35">
      <c r="AD768" s="199">
        <v>497000096</v>
      </c>
      <c r="AE768" s="22"/>
      <c r="AF768" s="22" t="s">
        <v>54</v>
      </c>
      <c r="AG768" t="s">
        <v>1056</v>
      </c>
      <c r="AH768" s="199">
        <v>497000096</v>
      </c>
      <c r="AI768" s="22" t="s">
        <v>348</v>
      </c>
    </row>
    <row r="769" spans="30:35">
      <c r="AD769" s="199">
        <v>497000097</v>
      </c>
      <c r="AE769" s="22"/>
      <c r="AF769" s="22" t="s">
        <v>54</v>
      </c>
      <c r="AG769" t="s">
        <v>67</v>
      </c>
      <c r="AH769" s="199">
        <v>497000097</v>
      </c>
      <c r="AI769" s="22" t="s">
        <v>348</v>
      </c>
    </row>
    <row r="770" spans="30:35">
      <c r="AD770" s="199">
        <v>509020101</v>
      </c>
      <c r="AE770" s="22"/>
      <c r="AF770" s="22" t="s">
        <v>54</v>
      </c>
      <c r="AG770" t="s">
        <v>66</v>
      </c>
      <c r="AH770" s="199">
        <v>509020101</v>
      </c>
      <c r="AI770" s="22" t="s">
        <v>348</v>
      </c>
    </row>
    <row r="771" spans="30:35">
      <c r="AD771" s="199">
        <v>509020102</v>
      </c>
      <c r="AE771" s="22"/>
      <c r="AF771" s="22" t="s">
        <v>54</v>
      </c>
      <c r="AG771" t="s">
        <v>1057</v>
      </c>
      <c r="AH771" s="199">
        <v>509020102</v>
      </c>
      <c r="AI771" s="22" t="s">
        <v>348</v>
      </c>
    </row>
    <row r="772" spans="30:35">
      <c r="AD772" s="199">
        <v>511020101</v>
      </c>
      <c r="AE772" s="22"/>
      <c r="AF772" s="22" t="s">
        <v>54</v>
      </c>
      <c r="AG772" t="s">
        <v>73</v>
      </c>
      <c r="AH772" s="199">
        <v>511020101</v>
      </c>
      <c r="AI772" s="22" t="s">
        <v>348</v>
      </c>
    </row>
    <row r="773" spans="30:35">
      <c r="AD773" s="199">
        <v>511020103</v>
      </c>
      <c r="AE773" s="22"/>
      <c r="AF773" s="22" t="s">
        <v>54</v>
      </c>
      <c r="AG773" t="s">
        <v>69</v>
      </c>
      <c r="AH773" s="199">
        <v>511020103</v>
      </c>
      <c r="AI773" s="22" t="s">
        <v>348</v>
      </c>
    </row>
    <row r="774" spans="30:35">
      <c r="AD774" s="199">
        <v>511020105</v>
      </c>
      <c r="AE774" s="22"/>
      <c r="AF774" s="22" t="s">
        <v>54</v>
      </c>
      <c r="AG774" t="s">
        <v>71</v>
      </c>
      <c r="AH774" s="199">
        <v>511020105</v>
      </c>
      <c r="AI774" s="22" t="s">
        <v>348</v>
      </c>
    </row>
    <row r="775" spans="30:35">
      <c r="AD775" s="199">
        <v>511020107</v>
      </c>
      <c r="AE775" s="22"/>
      <c r="AF775" s="22" t="s">
        <v>54</v>
      </c>
      <c r="AG775" t="s">
        <v>70</v>
      </c>
      <c r="AH775" s="199">
        <v>511020107</v>
      </c>
      <c r="AI775" s="22" t="s">
        <v>348</v>
      </c>
    </row>
    <row r="776" spans="30:35">
      <c r="AD776" s="199">
        <v>511020109</v>
      </c>
      <c r="AE776" s="22"/>
      <c r="AF776" s="22" t="s">
        <v>54</v>
      </c>
      <c r="AG776" t="s">
        <v>72</v>
      </c>
      <c r="AH776" s="199">
        <v>511020109</v>
      </c>
      <c r="AI776" s="22" t="s">
        <v>348</v>
      </c>
    </row>
    <row r="777" spans="30:35">
      <c r="AD777" s="199">
        <v>511020111</v>
      </c>
      <c r="AE777" s="22"/>
      <c r="AF777" s="22" t="s">
        <v>54</v>
      </c>
      <c r="AG777" t="s">
        <v>68</v>
      </c>
      <c r="AH777" s="199">
        <v>511020111</v>
      </c>
      <c r="AI777" s="22" t="s">
        <v>348</v>
      </c>
    </row>
    <row r="778" spans="30:35">
      <c r="AD778" s="199">
        <v>511020114</v>
      </c>
      <c r="AE778" s="22"/>
      <c r="AF778" s="22" t="s">
        <v>54</v>
      </c>
      <c r="AG778" t="s">
        <v>1058</v>
      </c>
      <c r="AH778" s="199">
        <v>511020114</v>
      </c>
      <c r="AI778" s="22" t="s">
        <v>348</v>
      </c>
    </row>
    <row r="779" spans="30:35">
      <c r="AD779" s="199">
        <v>511030105</v>
      </c>
      <c r="AE779" s="22"/>
      <c r="AF779" s="22" t="s">
        <v>54</v>
      </c>
      <c r="AG779" t="s">
        <v>1059</v>
      </c>
      <c r="AH779" s="199">
        <v>511030105</v>
      </c>
      <c r="AI779" s="22" t="s">
        <v>348</v>
      </c>
    </row>
    <row r="780" spans="30:35">
      <c r="AD780" s="199">
        <v>512030201</v>
      </c>
      <c r="AE780" s="22"/>
      <c r="AF780" s="22" t="s">
        <v>54</v>
      </c>
      <c r="AG780" t="s">
        <v>991</v>
      </c>
      <c r="AH780" s="199">
        <v>512030201</v>
      </c>
      <c r="AI780" s="22" t="s">
        <v>348</v>
      </c>
    </row>
    <row r="781" spans="30:35">
      <c r="AD781" s="199">
        <v>512030202</v>
      </c>
      <c r="AE781" s="22"/>
      <c r="AF781" s="22" t="s">
        <v>54</v>
      </c>
      <c r="AG781" t="s">
        <v>1060</v>
      </c>
      <c r="AH781" s="199">
        <v>512030202</v>
      </c>
      <c r="AI781" s="22" t="s">
        <v>348</v>
      </c>
    </row>
    <row r="782" spans="30:35">
      <c r="AD782" s="199">
        <v>512030205</v>
      </c>
      <c r="AE782" s="22"/>
      <c r="AF782" s="22" t="s">
        <v>54</v>
      </c>
      <c r="AG782" t="s">
        <v>1061</v>
      </c>
      <c r="AH782" s="199">
        <v>512030205</v>
      </c>
      <c r="AI782" s="22" t="s">
        <v>348</v>
      </c>
    </row>
    <row r="783" spans="30:35">
      <c r="AD783" s="199">
        <v>512030206</v>
      </c>
      <c r="AE783" s="22"/>
      <c r="AF783" s="22" t="s">
        <v>54</v>
      </c>
      <c r="AG783" t="s">
        <v>1062</v>
      </c>
      <c r="AH783" s="199">
        <v>512030206</v>
      </c>
      <c r="AI783" s="22" t="s">
        <v>348</v>
      </c>
    </row>
    <row r="784" spans="30:35">
      <c r="AD784" s="199">
        <v>410030201</v>
      </c>
      <c r="AE784" s="22"/>
      <c r="AF784" s="22" t="s">
        <v>54</v>
      </c>
      <c r="AG784" t="s">
        <v>1063</v>
      </c>
      <c r="AH784" s="199">
        <v>410030201</v>
      </c>
      <c r="AI784" s="22" t="s">
        <v>374</v>
      </c>
    </row>
    <row r="785" spans="30:35">
      <c r="AD785" s="199">
        <v>410030202</v>
      </c>
      <c r="AE785" s="22"/>
      <c r="AF785" s="22" t="s">
        <v>54</v>
      </c>
      <c r="AG785" t="s">
        <v>1064</v>
      </c>
      <c r="AH785" s="199">
        <v>410030202</v>
      </c>
      <c r="AI785" s="22" t="s">
        <v>374</v>
      </c>
    </row>
    <row r="786" spans="30:35">
      <c r="AD786" s="199">
        <v>410030203</v>
      </c>
      <c r="AE786" s="22"/>
      <c r="AF786" s="22" t="s">
        <v>54</v>
      </c>
      <c r="AG786" t="s">
        <v>1065</v>
      </c>
      <c r="AH786" s="199">
        <v>410030203</v>
      </c>
      <c r="AI786" s="22" t="s">
        <v>374</v>
      </c>
    </row>
    <row r="787" spans="30:35">
      <c r="AD787" s="199">
        <v>410030204</v>
      </c>
      <c r="AE787" s="22"/>
      <c r="AF787" s="22" t="s">
        <v>54</v>
      </c>
      <c r="AG787" t="s">
        <v>1066</v>
      </c>
      <c r="AH787" s="199">
        <v>410030204</v>
      </c>
      <c r="AI787" s="22" t="s">
        <v>374</v>
      </c>
    </row>
    <row r="788" spans="30:35">
      <c r="AD788" s="199">
        <v>410030307</v>
      </c>
      <c r="AE788" s="22"/>
      <c r="AF788" s="22" t="s">
        <v>54</v>
      </c>
      <c r="AG788" t="s">
        <v>1067</v>
      </c>
      <c r="AH788" s="199">
        <v>410030307</v>
      </c>
      <c r="AI788" s="22" t="s">
        <v>374</v>
      </c>
    </row>
    <row r="789" spans="30:35">
      <c r="AD789" s="199">
        <v>410030308</v>
      </c>
      <c r="AE789" s="22"/>
      <c r="AF789" s="22" t="s">
        <v>54</v>
      </c>
      <c r="AG789" t="s">
        <v>1068</v>
      </c>
      <c r="AH789" s="199">
        <v>410030308</v>
      </c>
      <c r="AI789" s="22" t="s">
        <v>374</v>
      </c>
    </row>
    <row r="790" spans="30:35">
      <c r="AD790" s="199">
        <v>410030403</v>
      </c>
      <c r="AE790" s="22"/>
      <c r="AF790" s="22" t="s">
        <v>54</v>
      </c>
      <c r="AG790" t="s">
        <v>1069</v>
      </c>
      <c r="AH790" s="199">
        <v>410030403</v>
      </c>
      <c r="AI790" s="22" t="s">
        <v>374</v>
      </c>
    </row>
    <row r="791" spans="30:35">
      <c r="AD791" s="199">
        <v>410030404</v>
      </c>
      <c r="AE791" s="22"/>
      <c r="AF791" s="22" t="s">
        <v>54</v>
      </c>
      <c r="AG791" t="s">
        <v>1070</v>
      </c>
      <c r="AH791" s="199">
        <v>410030404</v>
      </c>
      <c r="AI791" s="22" t="s">
        <v>374</v>
      </c>
    </row>
    <row r="792" spans="30:35">
      <c r="AD792" s="199">
        <v>410030405</v>
      </c>
      <c r="AE792" s="22"/>
      <c r="AF792" s="22" t="s">
        <v>54</v>
      </c>
      <c r="AG792" t="s">
        <v>1071</v>
      </c>
      <c r="AH792" s="199">
        <v>410030405</v>
      </c>
      <c r="AI792" s="22" t="s">
        <v>374</v>
      </c>
    </row>
    <row r="793" spans="30:35">
      <c r="AD793" s="199">
        <v>410030501</v>
      </c>
      <c r="AE793" s="22"/>
      <c r="AF793" s="22" t="s">
        <v>54</v>
      </c>
      <c r="AG793" t="s">
        <v>1072</v>
      </c>
      <c r="AH793" s="199">
        <v>410030501</v>
      </c>
      <c r="AI793" s="22" t="s">
        <v>374</v>
      </c>
    </row>
    <row r="794" spans="30:35">
      <c r="AD794" s="199">
        <v>410030601</v>
      </c>
      <c r="AE794" s="22"/>
      <c r="AF794" s="22" t="s">
        <v>54</v>
      </c>
      <c r="AG794" t="s">
        <v>1073</v>
      </c>
      <c r="AH794" s="199">
        <v>410030601</v>
      </c>
      <c r="AI794" s="22" t="s">
        <v>374</v>
      </c>
    </row>
    <row r="795" spans="30:35">
      <c r="AD795" s="199">
        <v>410030602</v>
      </c>
      <c r="AE795" s="22"/>
      <c r="AF795" s="22" t="s">
        <v>54</v>
      </c>
      <c r="AG795" t="s">
        <v>1074</v>
      </c>
      <c r="AH795" s="199">
        <v>410030602</v>
      </c>
      <c r="AI795" s="22" t="s">
        <v>374</v>
      </c>
    </row>
    <row r="796" spans="30:35">
      <c r="AD796" s="199">
        <v>497000031</v>
      </c>
      <c r="AE796" s="22"/>
      <c r="AF796" s="22" t="s">
        <v>54</v>
      </c>
      <c r="AG796" t="s">
        <v>1075</v>
      </c>
      <c r="AH796" s="199">
        <v>497000031</v>
      </c>
      <c r="AI796" s="22" t="s">
        <v>374</v>
      </c>
    </row>
    <row r="797" spans="30:35">
      <c r="AD797" s="199">
        <v>497000074</v>
      </c>
      <c r="AE797" s="22"/>
      <c r="AF797" s="22" t="s">
        <v>54</v>
      </c>
      <c r="AG797" t="s">
        <v>1076</v>
      </c>
      <c r="AH797" s="199">
        <v>497000074</v>
      </c>
      <c r="AI797" s="22" t="s">
        <v>374</v>
      </c>
    </row>
    <row r="798" spans="30:35">
      <c r="AD798" s="199">
        <v>497000084</v>
      </c>
      <c r="AE798" s="22"/>
      <c r="AF798" s="22" t="s">
        <v>54</v>
      </c>
      <c r="AG798" t="s">
        <v>58</v>
      </c>
      <c r="AH798" s="199">
        <v>497000084</v>
      </c>
      <c r="AI798" s="22" t="s">
        <v>374</v>
      </c>
    </row>
    <row r="799" spans="30:35">
      <c r="AD799" s="199">
        <v>497000098</v>
      </c>
      <c r="AE799" s="22"/>
      <c r="AF799" s="22" t="s">
        <v>54</v>
      </c>
      <c r="AG799" t="s">
        <v>60</v>
      </c>
      <c r="AH799" s="199">
        <v>497000098</v>
      </c>
      <c r="AI799" s="22" t="s">
        <v>374</v>
      </c>
    </row>
    <row r="800" spans="30:35">
      <c r="AD800" s="199">
        <v>497000101</v>
      </c>
      <c r="AE800" s="22"/>
      <c r="AF800" s="22" t="s">
        <v>54</v>
      </c>
      <c r="AG800" t="s">
        <v>1077</v>
      </c>
      <c r="AH800" s="199">
        <v>497000101</v>
      </c>
      <c r="AI800" s="22" t="s">
        <v>374</v>
      </c>
    </row>
    <row r="801" spans="30:35">
      <c r="AD801" s="199">
        <v>497000102</v>
      </c>
      <c r="AE801" s="22"/>
      <c r="AF801" s="22" t="s">
        <v>54</v>
      </c>
      <c r="AG801" t="s">
        <v>1078</v>
      </c>
      <c r="AH801" s="199">
        <v>497000102</v>
      </c>
      <c r="AI801" s="22" t="s">
        <v>374</v>
      </c>
    </row>
    <row r="802" spans="30:35">
      <c r="AD802" s="199">
        <v>509010303</v>
      </c>
      <c r="AE802" s="22"/>
      <c r="AF802" s="22" t="s">
        <v>54</v>
      </c>
      <c r="AG802" t="s">
        <v>1079</v>
      </c>
      <c r="AH802" s="199">
        <v>509010303</v>
      </c>
      <c r="AI802" s="22" t="s">
        <v>374</v>
      </c>
    </row>
    <row r="803" spans="30:35">
      <c r="AD803" s="199">
        <v>509040103</v>
      </c>
      <c r="AE803" s="22"/>
      <c r="AF803" s="22" t="s">
        <v>54</v>
      </c>
      <c r="AG803" t="s">
        <v>75</v>
      </c>
      <c r="AH803" s="199">
        <v>509040103</v>
      </c>
      <c r="AI803" s="22" t="s">
        <v>374</v>
      </c>
    </row>
    <row r="804" spans="30:35">
      <c r="AD804" s="199">
        <v>509050101</v>
      </c>
      <c r="AE804" s="22"/>
      <c r="AF804" s="22" t="s">
        <v>54</v>
      </c>
      <c r="AG804" t="s">
        <v>1080</v>
      </c>
      <c r="AH804" s="199">
        <v>509050101</v>
      </c>
      <c r="AI804" s="22" t="s">
        <v>374</v>
      </c>
    </row>
    <row r="805" spans="30:35">
      <c r="AD805" s="199">
        <v>509050102</v>
      </c>
      <c r="AE805" s="22"/>
      <c r="AF805" s="22" t="s">
        <v>54</v>
      </c>
      <c r="AG805" t="s">
        <v>1081</v>
      </c>
      <c r="AH805" s="199">
        <v>509050102</v>
      </c>
      <c r="AI805" s="22" t="s">
        <v>374</v>
      </c>
    </row>
    <row r="806" spans="30:35">
      <c r="AD806" s="199">
        <v>509050103</v>
      </c>
      <c r="AE806" s="22"/>
      <c r="AF806" s="22" t="s">
        <v>54</v>
      </c>
      <c r="AG806" t="s">
        <v>76</v>
      </c>
      <c r="AH806" s="199">
        <v>509050103</v>
      </c>
      <c r="AI806" s="22" t="s">
        <v>374</v>
      </c>
    </row>
    <row r="807" spans="30:35">
      <c r="AD807" s="199">
        <v>510030106</v>
      </c>
      <c r="AE807" s="22"/>
      <c r="AF807" s="22" t="s">
        <v>54</v>
      </c>
      <c r="AG807" t="s">
        <v>1082</v>
      </c>
      <c r="AH807" s="199">
        <v>510030106</v>
      </c>
      <c r="AI807" s="22" t="s">
        <v>374</v>
      </c>
    </row>
    <row r="808" spans="30:35">
      <c r="AD808" s="199">
        <v>510040105</v>
      </c>
      <c r="AE808" s="22"/>
      <c r="AF808" s="22" t="s">
        <v>54</v>
      </c>
      <c r="AG808" t="s">
        <v>1083</v>
      </c>
      <c r="AH808" s="199">
        <v>510040105</v>
      </c>
      <c r="AI808" s="22" t="s">
        <v>374</v>
      </c>
    </row>
    <row r="809" spans="30:35">
      <c r="AD809" s="199">
        <v>510040106</v>
      </c>
      <c r="AE809" s="22"/>
      <c r="AF809" s="22" t="s">
        <v>54</v>
      </c>
      <c r="AG809" t="s">
        <v>1084</v>
      </c>
      <c r="AH809" s="199">
        <v>510040106</v>
      </c>
      <c r="AI809" s="22" t="s">
        <v>374</v>
      </c>
    </row>
    <row r="810" spans="30:35">
      <c r="AD810" s="199">
        <v>510040107</v>
      </c>
      <c r="AE810" s="22"/>
      <c r="AF810" s="22" t="s">
        <v>54</v>
      </c>
      <c r="AG810" t="s">
        <v>1085</v>
      </c>
      <c r="AH810" s="199">
        <v>510040107</v>
      </c>
      <c r="AI810" s="22" t="s">
        <v>374</v>
      </c>
    </row>
    <row r="811" spans="30:35">
      <c r="AD811" s="199">
        <v>510040109</v>
      </c>
      <c r="AE811" s="22"/>
      <c r="AF811" s="22" t="s">
        <v>54</v>
      </c>
      <c r="AG811" t="s">
        <v>1086</v>
      </c>
      <c r="AH811" s="199">
        <v>510040109</v>
      </c>
      <c r="AI811" s="22" t="s">
        <v>374</v>
      </c>
    </row>
    <row r="812" spans="30:35">
      <c r="AD812" s="199">
        <v>510040110</v>
      </c>
      <c r="AE812" s="22"/>
      <c r="AF812" s="22" t="s">
        <v>54</v>
      </c>
      <c r="AG812" t="s">
        <v>1087</v>
      </c>
      <c r="AH812" s="199">
        <v>510040110</v>
      </c>
      <c r="AI812" s="22" t="s">
        <v>374</v>
      </c>
    </row>
    <row r="813" spans="30:35">
      <c r="AD813" s="199">
        <v>510070101</v>
      </c>
      <c r="AE813" s="22"/>
      <c r="AF813" s="22" t="s">
        <v>54</v>
      </c>
      <c r="AG813" t="s">
        <v>1088</v>
      </c>
      <c r="AH813" s="199">
        <v>510070101</v>
      </c>
      <c r="AI813" s="22" t="s">
        <v>374</v>
      </c>
    </row>
    <row r="814" spans="30:35">
      <c r="AD814" s="199">
        <v>511040101</v>
      </c>
      <c r="AE814" s="22"/>
      <c r="AF814" s="22" t="s">
        <v>54</v>
      </c>
      <c r="AG814" t="s">
        <v>1089</v>
      </c>
      <c r="AH814" s="199">
        <v>511040101</v>
      </c>
      <c r="AI814" s="22" t="s">
        <v>374</v>
      </c>
    </row>
    <row r="815" spans="30:35">
      <c r="AD815" s="199">
        <v>511040107</v>
      </c>
      <c r="AE815" s="22"/>
      <c r="AF815" s="22" t="s">
        <v>54</v>
      </c>
      <c r="AG815" t="s">
        <v>1090</v>
      </c>
      <c r="AH815" s="199">
        <v>511040107</v>
      </c>
      <c r="AI815" s="22" t="s">
        <v>374</v>
      </c>
    </row>
    <row r="816" spans="30:35">
      <c r="AD816" s="199">
        <v>511040109</v>
      </c>
      <c r="AE816" s="22"/>
      <c r="AF816" s="22" t="s">
        <v>54</v>
      </c>
      <c r="AG816" t="s">
        <v>74</v>
      </c>
      <c r="AH816" s="199">
        <v>511040109</v>
      </c>
      <c r="AI816" s="22" t="s">
        <v>374</v>
      </c>
    </row>
    <row r="817" spans="30:35">
      <c r="AD817" s="199">
        <v>511040115</v>
      </c>
      <c r="AE817" s="22"/>
      <c r="AF817" s="22" t="s">
        <v>54</v>
      </c>
      <c r="AG817" t="s">
        <v>1091</v>
      </c>
      <c r="AH817" s="199">
        <v>511040115</v>
      </c>
      <c r="AI817" s="22" t="s">
        <v>374</v>
      </c>
    </row>
    <row r="818" spans="30:35">
      <c r="AD818" s="199">
        <v>511040116</v>
      </c>
      <c r="AE818" s="22"/>
      <c r="AF818" s="22" t="s">
        <v>54</v>
      </c>
      <c r="AG818" t="s">
        <v>1092</v>
      </c>
      <c r="AH818" s="199">
        <v>511040116</v>
      </c>
      <c r="AI818" s="22" t="s">
        <v>374</v>
      </c>
    </row>
    <row r="819" spans="30:35">
      <c r="AD819" s="199">
        <v>410030701</v>
      </c>
      <c r="AE819" s="22"/>
      <c r="AF819" s="22" t="s">
        <v>54</v>
      </c>
      <c r="AG819" t="s">
        <v>1093</v>
      </c>
      <c r="AH819" s="199">
        <v>410030701</v>
      </c>
      <c r="AI819" s="22" t="s">
        <v>351</v>
      </c>
    </row>
    <row r="820" spans="30:35">
      <c r="AD820" s="199">
        <v>410030705</v>
      </c>
      <c r="AE820" s="22"/>
      <c r="AF820" s="22" t="s">
        <v>54</v>
      </c>
      <c r="AG820" t="s">
        <v>56</v>
      </c>
      <c r="AH820" s="199">
        <v>410030705</v>
      </c>
      <c r="AI820" s="22" t="s">
        <v>351</v>
      </c>
    </row>
    <row r="821" spans="30:35">
      <c r="AD821" s="199">
        <v>410030801</v>
      </c>
      <c r="AE821" s="22"/>
      <c r="AF821" s="22" t="s">
        <v>54</v>
      </c>
      <c r="AG821" t="s">
        <v>1094</v>
      </c>
      <c r="AH821" s="199">
        <v>410030801</v>
      </c>
      <c r="AI821" s="22" t="s">
        <v>351</v>
      </c>
    </row>
    <row r="822" spans="30:35">
      <c r="AD822" s="199">
        <v>410030901</v>
      </c>
      <c r="AE822" s="22"/>
      <c r="AF822" s="22" t="s">
        <v>54</v>
      </c>
      <c r="AG822" t="s">
        <v>59</v>
      </c>
      <c r="AH822" s="199">
        <v>410030901</v>
      </c>
      <c r="AI822" s="22" t="s">
        <v>351</v>
      </c>
    </row>
    <row r="823" spans="30:35">
      <c r="AD823" s="199">
        <v>497000099</v>
      </c>
      <c r="AE823" s="22"/>
      <c r="AF823" s="22" t="s">
        <v>54</v>
      </c>
      <c r="AG823" t="s">
        <v>55</v>
      </c>
      <c r="AH823" s="199">
        <v>497000099</v>
      </c>
      <c r="AI823" s="22" t="s">
        <v>351</v>
      </c>
    </row>
    <row r="824" spans="30:35">
      <c r="AD824" s="199">
        <v>497000105</v>
      </c>
      <c r="AE824" s="22"/>
      <c r="AF824" s="22" t="s">
        <v>54</v>
      </c>
      <c r="AG824" t="s">
        <v>1095</v>
      </c>
      <c r="AH824" s="199">
        <v>497000105</v>
      </c>
      <c r="AI824" s="22" t="s">
        <v>351</v>
      </c>
    </row>
    <row r="825" spans="30:35">
      <c r="AD825" s="199">
        <v>497000108</v>
      </c>
      <c r="AE825" s="22"/>
      <c r="AF825" s="22" t="s">
        <v>54</v>
      </c>
      <c r="AG825" t="s">
        <v>77</v>
      </c>
      <c r="AH825" s="199">
        <v>497000108</v>
      </c>
      <c r="AI825" s="22" t="s">
        <v>351</v>
      </c>
    </row>
    <row r="826" spans="30:35">
      <c r="AD826" s="199">
        <v>497000109</v>
      </c>
      <c r="AE826" s="22"/>
      <c r="AF826" s="22" t="s">
        <v>54</v>
      </c>
      <c r="AG826" t="s">
        <v>1096</v>
      </c>
      <c r="AH826" s="199">
        <v>497000109</v>
      </c>
      <c r="AI826" s="22" t="s">
        <v>351</v>
      </c>
    </row>
    <row r="827" spans="30:35">
      <c r="AD827" s="199">
        <v>508020602</v>
      </c>
      <c r="AE827" s="22"/>
      <c r="AF827" s="22" t="s">
        <v>54</v>
      </c>
      <c r="AG827" t="s">
        <v>1097</v>
      </c>
      <c r="AH827" s="199">
        <v>508020602</v>
      </c>
      <c r="AI827" s="22" t="s">
        <v>351</v>
      </c>
    </row>
    <row r="828" spans="30:35">
      <c r="AD828" s="199">
        <v>510060101</v>
      </c>
      <c r="AE828" s="22"/>
      <c r="AF828" s="22" t="s">
        <v>54</v>
      </c>
      <c r="AG828" t="s">
        <v>1098</v>
      </c>
      <c r="AH828" s="199">
        <v>510060101</v>
      </c>
      <c r="AI828" s="22" t="s">
        <v>351</v>
      </c>
    </row>
    <row r="829" spans="30:35">
      <c r="AD829" s="199">
        <v>510060102</v>
      </c>
      <c r="AE829" s="22"/>
      <c r="AF829" s="22" t="s">
        <v>54</v>
      </c>
      <c r="AG829" t="s">
        <v>1099</v>
      </c>
      <c r="AH829" s="199">
        <v>510060102</v>
      </c>
      <c r="AI829" s="22" t="s">
        <v>351</v>
      </c>
    </row>
    <row r="830" spans="30:35">
      <c r="AD830" s="199">
        <v>510060103</v>
      </c>
      <c r="AE830" s="22"/>
      <c r="AF830" s="22" t="s">
        <v>54</v>
      </c>
      <c r="AG830" t="s">
        <v>1100</v>
      </c>
      <c r="AH830" s="199">
        <v>510060103</v>
      </c>
      <c r="AI830" s="22" t="s">
        <v>351</v>
      </c>
    </row>
    <row r="831" spans="30:35">
      <c r="AD831" s="199">
        <v>511040103</v>
      </c>
      <c r="AE831" s="22"/>
      <c r="AF831" s="22" t="s">
        <v>54</v>
      </c>
      <c r="AG831" t="s">
        <v>1101</v>
      </c>
      <c r="AH831" s="199">
        <v>511040103</v>
      </c>
      <c r="AI831" s="22" t="s">
        <v>351</v>
      </c>
    </row>
    <row r="832" spans="30:35">
      <c r="AD832" s="199">
        <v>511040104</v>
      </c>
      <c r="AE832" s="22"/>
      <c r="AF832" s="22" t="s">
        <v>54</v>
      </c>
      <c r="AG832" t="s">
        <v>1102</v>
      </c>
      <c r="AH832" s="199">
        <v>511040104</v>
      </c>
      <c r="AI832" s="22" t="s">
        <v>351</v>
      </c>
    </row>
    <row r="833" spans="30:35">
      <c r="AD833" s="199">
        <v>511040110</v>
      </c>
      <c r="AE833" s="22"/>
      <c r="AF833" s="22" t="s">
        <v>54</v>
      </c>
      <c r="AG833" t="s">
        <v>1103</v>
      </c>
      <c r="AH833" s="199">
        <v>511040110</v>
      </c>
      <c r="AI833" s="22" t="s">
        <v>351</v>
      </c>
    </row>
    <row r="834" spans="30:35">
      <c r="AD834" s="199">
        <v>497000039</v>
      </c>
      <c r="AE834" s="22"/>
      <c r="AF834" s="22" t="s">
        <v>54</v>
      </c>
      <c r="AG834" t="s">
        <v>64</v>
      </c>
      <c r="AH834" s="199">
        <v>497000039</v>
      </c>
      <c r="AI834" s="22" t="s">
        <v>334</v>
      </c>
    </row>
    <row r="835" spans="30:35">
      <c r="AD835" s="199">
        <v>497000083</v>
      </c>
      <c r="AE835" s="22"/>
      <c r="AF835" s="22" t="s">
        <v>54</v>
      </c>
      <c r="AG835" t="s">
        <v>1104</v>
      </c>
      <c r="AH835" s="199">
        <v>497000083</v>
      </c>
      <c r="AI835" s="22" t="s">
        <v>334</v>
      </c>
    </row>
    <row r="836" spans="30:35">
      <c r="AD836" s="199">
        <v>497000093</v>
      </c>
      <c r="AE836" s="22"/>
      <c r="AF836" s="22" t="s">
        <v>54</v>
      </c>
      <c r="AG836" t="s">
        <v>1105</v>
      </c>
      <c r="AH836" s="199">
        <v>497000093</v>
      </c>
      <c r="AI836" s="22" t="s">
        <v>334</v>
      </c>
    </row>
    <row r="837" spans="30:35">
      <c r="AD837" s="199">
        <v>509010506</v>
      </c>
      <c r="AE837" s="22"/>
      <c r="AF837" s="22" t="s">
        <v>54</v>
      </c>
      <c r="AG837" t="s">
        <v>1106</v>
      </c>
      <c r="AH837" s="199">
        <v>509010506</v>
      </c>
      <c r="AI837" s="22" t="s">
        <v>334</v>
      </c>
    </row>
    <row r="838" spans="30:35">
      <c r="AD838" s="199">
        <v>509020103</v>
      </c>
      <c r="AE838" s="22"/>
      <c r="AF838" s="22" t="s">
        <v>54</v>
      </c>
      <c r="AG838" t="s">
        <v>61</v>
      </c>
      <c r="AH838" s="199">
        <v>509020103</v>
      </c>
      <c r="AI838" s="22" t="s">
        <v>334</v>
      </c>
    </row>
    <row r="839" spans="30:35">
      <c r="AD839" s="199">
        <v>509020301</v>
      </c>
      <c r="AE839" s="22"/>
      <c r="AF839" s="22" t="s">
        <v>54</v>
      </c>
      <c r="AG839" t="s">
        <v>1107</v>
      </c>
      <c r="AH839" s="199">
        <v>509020301</v>
      </c>
      <c r="AI839" s="22" t="s">
        <v>334</v>
      </c>
    </row>
    <row r="840" spans="30:35">
      <c r="AD840" s="199">
        <v>509020501</v>
      </c>
      <c r="AE840" s="22"/>
      <c r="AF840" s="22" t="s">
        <v>54</v>
      </c>
      <c r="AG840" t="s">
        <v>62</v>
      </c>
      <c r="AH840" s="199">
        <v>509020501</v>
      </c>
      <c r="AI840" s="22" t="s">
        <v>334</v>
      </c>
    </row>
    <row r="841" spans="30:35">
      <c r="AD841" s="199">
        <v>509060201</v>
      </c>
      <c r="AE841" s="22"/>
      <c r="AF841" s="22" t="s">
        <v>54</v>
      </c>
      <c r="AG841" t="s">
        <v>1108</v>
      </c>
      <c r="AH841" s="199">
        <v>509060201</v>
      </c>
      <c r="AI841" s="22" t="s">
        <v>334</v>
      </c>
    </row>
    <row r="842" spans="30:35">
      <c r="AD842" s="199">
        <v>510050201</v>
      </c>
      <c r="AE842" s="22"/>
      <c r="AF842" s="22" t="s">
        <v>54</v>
      </c>
      <c r="AG842" t="s">
        <v>1109</v>
      </c>
      <c r="AH842" s="199">
        <v>510050201</v>
      </c>
      <c r="AI842" s="22" t="s">
        <v>334</v>
      </c>
    </row>
    <row r="843" spans="30:35">
      <c r="AD843" s="199">
        <v>510050202</v>
      </c>
      <c r="AE843" s="22"/>
      <c r="AF843" s="22" t="s">
        <v>54</v>
      </c>
      <c r="AG843" t="s">
        <v>1110</v>
      </c>
      <c r="AH843" s="199">
        <v>510050202</v>
      </c>
      <c r="AI843" s="22" t="s">
        <v>334</v>
      </c>
    </row>
    <row r="844" spans="30:35">
      <c r="AD844" s="199">
        <v>510050203</v>
      </c>
      <c r="AE844" s="22"/>
      <c r="AF844" s="22" t="s">
        <v>54</v>
      </c>
      <c r="AG844" t="s">
        <v>63</v>
      </c>
      <c r="AH844" s="199">
        <v>510050203</v>
      </c>
      <c r="AI844" s="22" t="s">
        <v>334</v>
      </c>
    </row>
    <row r="845" spans="30:35">
      <c r="AD845" s="199">
        <v>510050205</v>
      </c>
      <c r="AE845" s="22"/>
      <c r="AF845" s="22" t="s">
        <v>54</v>
      </c>
      <c r="AG845" t="s">
        <v>1111</v>
      </c>
      <c r="AH845" s="199">
        <v>510050205</v>
      </c>
      <c r="AI845" s="22" t="s">
        <v>334</v>
      </c>
    </row>
    <row r="846" spans="30:35">
      <c r="AD846" s="199">
        <v>510050212</v>
      </c>
      <c r="AE846" s="22"/>
      <c r="AF846" s="22" t="s">
        <v>54</v>
      </c>
      <c r="AG846" t="s">
        <v>1112</v>
      </c>
      <c r="AH846" s="199">
        <v>510050212</v>
      </c>
      <c r="AI846" s="22" t="s">
        <v>334</v>
      </c>
    </row>
    <row r="847" spans="30:35">
      <c r="AD847" s="199">
        <v>510060501</v>
      </c>
      <c r="AE847" s="22"/>
      <c r="AF847" s="22" t="s">
        <v>54</v>
      </c>
      <c r="AG847" t="s">
        <v>1113</v>
      </c>
      <c r="AH847" s="199">
        <v>510060501</v>
      </c>
      <c r="AI847" s="22" t="s">
        <v>334</v>
      </c>
    </row>
    <row r="848" spans="30:35">
      <c r="AD848" s="199">
        <v>509070201</v>
      </c>
      <c r="AE848" s="22"/>
      <c r="AF848" s="22" t="s">
        <v>54</v>
      </c>
      <c r="AG848" t="s">
        <v>1114</v>
      </c>
      <c r="AH848" s="199">
        <v>509070201</v>
      </c>
      <c r="AI848" s="22" t="s">
        <v>334</v>
      </c>
    </row>
    <row r="849" spans="30:35">
      <c r="AD849" s="199">
        <v>511040117</v>
      </c>
      <c r="AE849" s="22"/>
      <c r="AF849" s="22" t="s">
        <v>54</v>
      </c>
      <c r="AG849" t="s">
        <v>57</v>
      </c>
      <c r="AH849" s="199">
        <v>511040117</v>
      </c>
      <c r="AI849" s="22" t="s">
        <v>374</v>
      </c>
    </row>
    <row r="850" spans="30:35">
      <c r="AD850" s="199">
        <v>209010000</v>
      </c>
      <c r="AE850" s="22"/>
      <c r="AF850" s="22" t="s">
        <v>93</v>
      </c>
      <c r="AG850" t="s">
        <v>94</v>
      </c>
      <c r="AH850" s="199">
        <v>209010000</v>
      </c>
      <c r="AI850" s="22" t="s">
        <v>334</v>
      </c>
    </row>
    <row r="851" spans="30:35">
      <c r="AD851" s="199">
        <v>209010100</v>
      </c>
      <c r="AE851" s="22"/>
      <c r="AF851" s="22" t="s">
        <v>93</v>
      </c>
      <c r="AG851" t="s">
        <v>199</v>
      </c>
      <c r="AH851" s="199">
        <v>209010100</v>
      </c>
      <c r="AI851" s="22" t="s">
        <v>334</v>
      </c>
    </row>
    <row r="852" spans="30:35">
      <c r="AD852" s="199">
        <v>209010200</v>
      </c>
      <c r="AE852" s="22"/>
      <c r="AF852" s="22" t="s">
        <v>93</v>
      </c>
      <c r="AG852" t="s">
        <v>200</v>
      </c>
      <c r="AH852" s="199">
        <v>209010200</v>
      </c>
      <c r="AI852" s="22" t="s">
        <v>334</v>
      </c>
    </row>
    <row r="853" spans="30:35">
      <c r="AD853" s="199">
        <v>209010300</v>
      </c>
      <c r="AE853" s="22"/>
      <c r="AF853" s="22" t="s">
        <v>93</v>
      </c>
      <c r="AG853" t="s">
        <v>95</v>
      </c>
      <c r="AH853" s="199">
        <v>209010300</v>
      </c>
      <c r="AI853" s="22" t="s">
        <v>334</v>
      </c>
    </row>
    <row r="854" spans="30:35">
      <c r="AD854" s="199">
        <v>209010400</v>
      </c>
      <c r="AE854" s="22"/>
      <c r="AF854" s="22" t="s">
        <v>93</v>
      </c>
      <c r="AG854" t="s">
        <v>201</v>
      </c>
      <c r="AH854" s="199">
        <v>209010400</v>
      </c>
      <c r="AI854" s="22" t="s">
        <v>334</v>
      </c>
    </row>
    <row r="855" spans="30:35">
      <c r="AD855" s="199">
        <v>209020000</v>
      </c>
      <c r="AE855" s="22"/>
      <c r="AF855" s="22" t="s">
        <v>93</v>
      </c>
      <c r="AG855" t="s">
        <v>96</v>
      </c>
      <c r="AH855" s="199">
        <v>209020000</v>
      </c>
      <c r="AI855" s="22" t="s">
        <v>334</v>
      </c>
    </row>
    <row r="856" spans="30:35">
      <c r="AD856" s="199">
        <v>209020100</v>
      </c>
      <c r="AE856" s="22"/>
      <c r="AF856" s="22" t="s">
        <v>93</v>
      </c>
      <c r="AG856" t="s">
        <v>242</v>
      </c>
      <c r="AH856" s="199">
        <v>209020100</v>
      </c>
      <c r="AI856" s="22" t="s">
        <v>334</v>
      </c>
    </row>
    <row r="857" spans="30:35">
      <c r="AD857" s="199">
        <v>209020101</v>
      </c>
      <c r="AE857" s="22"/>
      <c r="AF857" s="22" t="s">
        <v>93</v>
      </c>
      <c r="AG857" t="s">
        <v>218</v>
      </c>
      <c r="AH857" s="199">
        <v>209020101</v>
      </c>
      <c r="AI857" s="22" t="s">
        <v>334</v>
      </c>
    </row>
    <row r="858" spans="30:35">
      <c r="AD858" s="199">
        <v>209020102</v>
      </c>
      <c r="AE858" s="22"/>
      <c r="AF858" s="22" t="s">
        <v>93</v>
      </c>
      <c r="AG858" t="s">
        <v>219</v>
      </c>
      <c r="AH858" s="199">
        <v>209020102</v>
      </c>
      <c r="AI858" s="22" t="s">
        <v>334</v>
      </c>
    </row>
    <row r="859" spans="30:35">
      <c r="AD859" s="199">
        <v>209020103</v>
      </c>
      <c r="AE859" s="22"/>
      <c r="AF859" s="22" t="s">
        <v>93</v>
      </c>
      <c r="AG859" t="s">
        <v>220</v>
      </c>
      <c r="AH859" s="199">
        <v>209020103</v>
      </c>
      <c r="AI859" s="22" t="s">
        <v>334</v>
      </c>
    </row>
    <row r="860" spans="30:35">
      <c r="AD860" s="199">
        <v>209020104</v>
      </c>
      <c r="AE860" s="22"/>
      <c r="AF860" s="22" t="s">
        <v>93</v>
      </c>
      <c r="AG860" t="s">
        <v>202</v>
      </c>
      <c r="AH860" s="199">
        <v>209020104</v>
      </c>
      <c r="AI860" s="22" t="s">
        <v>334</v>
      </c>
    </row>
    <row r="861" spans="30:35">
      <c r="AD861" s="199">
        <v>209020105</v>
      </c>
      <c r="AE861" s="22"/>
      <c r="AF861" s="22" t="s">
        <v>93</v>
      </c>
      <c r="AG861" t="s">
        <v>243</v>
      </c>
      <c r="AH861" s="199">
        <v>209020105</v>
      </c>
      <c r="AI861" s="22" t="s">
        <v>334</v>
      </c>
    </row>
    <row r="862" spans="30:35">
      <c r="AD862" s="199">
        <v>209020200</v>
      </c>
      <c r="AE862" s="22"/>
      <c r="AF862" s="22" t="s">
        <v>93</v>
      </c>
      <c r="AG862" t="s">
        <v>221</v>
      </c>
      <c r="AH862" s="199">
        <v>209020200</v>
      </c>
      <c r="AI862" s="22" t="s">
        <v>334</v>
      </c>
    </row>
    <row r="863" spans="30:35">
      <c r="AD863" s="199">
        <v>209020201</v>
      </c>
      <c r="AE863" s="22"/>
      <c r="AF863" s="22" t="s">
        <v>93</v>
      </c>
      <c r="AG863" t="s">
        <v>244</v>
      </c>
      <c r="AH863" s="199">
        <v>209020201</v>
      </c>
      <c r="AI863" s="22" t="s">
        <v>334</v>
      </c>
    </row>
    <row r="864" spans="30:35">
      <c r="AD864" s="199">
        <v>209020300</v>
      </c>
      <c r="AE864" s="22"/>
      <c r="AF864" s="22" t="s">
        <v>93</v>
      </c>
      <c r="AG864" t="s">
        <v>203</v>
      </c>
      <c r="AH864" s="199">
        <v>209020300</v>
      </c>
      <c r="AI864" s="22" t="s">
        <v>334</v>
      </c>
    </row>
    <row r="865" spans="30:35">
      <c r="AD865" s="199">
        <v>209020301</v>
      </c>
      <c r="AE865" s="22"/>
      <c r="AF865" s="22" t="s">
        <v>93</v>
      </c>
      <c r="AG865" t="s">
        <v>246</v>
      </c>
      <c r="AH865" s="199">
        <v>209020301</v>
      </c>
      <c r="AI865" s="22" t="s">
        <v>334</v>
      </c>
    </row>
    <row r="866" spans="30:35">
      <c r="AD866" s="199">
        <v>209020302</v>
      </c>
      <c r="AE866" s="22"/>
      <c r="AF866" s="22" t="s">
        <v>93</v>
      </c>
      <c r="AG866" t="s">
        <v>222</v>
      </c>
      <c r="AH866" s="199">
        <v>209020302</v>
      </c>
      <c r="AI866" s="22" t="s">
        <v>334</v>
      </c>
    </row>
    <row r="867" spans="30:35">
      <c r="AD867" s="199">
        <v>209020303</v>
      </c>
      <c r="AE867" s="22"/>
      <c r="AF867" s="22" t="s">
        <v>93</v>
      </c>
      <c r="AG867" t="s">
        <v>245</v>
      </c>
      <c r="AH867" s="199">
        <v>209020303</v>
      </c>
      <c r="AI867" s="22" t="s">
        <v>334</v>
      </c>
    </row>
    <row r="868" spans="30:35">
      <c r="AD868" s="199">
        <v>209020304</v>
      </c>
      <c r="AE868" s="22"/>
      <c r="AF868" s="22" t="s">
        <v>93</v>
      </c>
      <c r="AG868" t="s">
        <v>258</v>
      </c>
      <c r="AH868" s="199">
        <v>209020304</v>
      </c>
      <c r="AI868" s="22" t="s">
        <v>334</v>
      </c>
    </row>
    <row r="869" spans="30:35">
      <c r="AD869" s="199">
        <v>209020305</v>
      </c>
      <c r="AE869" s="22"/>
      <c r="AF869" s="22" t="s">
        <v>93</v>
      </c>
      <c r="AG869" t="s">
        <v>247</v>
      </c>
      <c r="AH869" s="199">
        <v>209020305</v>
      </c>
      <c r="AI869" s="22" t="s">
        <v>334</v>
      </c>
    </row>
    <row r="870" spans="30:35">
      <c r="AD870" s="199">
        <v>209020400</v>
      </c>
      <c r="AE870" s="22"/>
      <c r="AF870" s="22" t="s">
        <v>93</v>
      </c>
      <c r="AG870" t="s">
        <v>97</v>
      </c>
      <c r="AH870" s="199">
        <v>209020400</v>
      </c>
      <c r="AI870" s="22" t="s">
        <v>334</v>
      </c>
    </row>
    <row r="871" spans="30:35">
      <c r="AD871" s="199">
        <v>209020401</v>
      </c>
      <c r="AE871" s="22"/>
      <c r="AF871" s="22" t="s">
        <v>93</v>
      </c>
      <c r="AG871" t="s">
        <v>223</v>
      </c>
      <c r="AH871" s="199">
        <v>209020401</v>
      </c>
      <c r="AI871" s="22" t="s">
        <v>334</v>
      </c>
    </row>
    <row r="872" spans="30:35">
      <c r="AD872" s="199">
        <v>209020402</v>
      </c>
      <c r="AE872" s="22"/>
      <c r="AF872" s="22" t="s">
        <v>93</v>
      </c>
      <c r="AG872" t="s">
        <v>224</v>
      </c>
      <c r="AH872" s="199">
        <v>209020402</v>
      </c>
      <c r="AI872" s="22" t="s">
        <v>334</v>
      </c>
    </row>
    <row r="873" spans="30:35">
      <c r="AD873" s="199">
        <v>209020403</v>
      </c>
      <c r="AE873" s="22"/>
      <c r="AF873" s="22" t="s">
        <v>93</v>
      </c>
      <c r="AG873" t="s">
        <v>225</v>
      </c>
      <c r="AH873" s="199">
        <v>209020403</v>
      </c>
      <c r="AI873" s="22" t="s">
        <v>334</v>
      </c>
    </row>
    <row r="874" spans="30:35">
      <c r="AD874" s="199">
        <v>209020404</v>
      </c>
      <c r="AE874" s="22"/>
      <c r="AF874" s="22" t="s">
        <v>93</v>
      </c>
      <c r="AG874" t="s">
        <v>226</v>
      </c>
      <c r="AH874" s="199">
        <v>209020404</v>
      </c>
      <c r="AI874" s="22" t="s">
        <v>334</v>
      </c>
    </row>
    <row r="875" spans="30:35">
      <c r="AD875" s="199">
        <v>209030000</v>
      </c>
      <c r="AE875" s="22"/>
      <c r="AF875" s="22" t="s">
        <v>93</v>
      </c>
      <c r="AG875" t="s">
        <v>98</v>
      </c>
      <c r="AH875" s="199">
        <v>209030000</v>
      </c>
      <c r="AI875" s="22" t="s">
        <v>334</v>
      </c>
    </row>
    <row r="876" spans="30:35">
      <c r="AD876" s="199">
        <v>209030100</v>
      </c>
      <c r="AE876" s="22"/>
      <c r="AF876" s="22" t="s">
        <v>93</v>
      </c>
      <c r="AG876" t="s">
        <v>204</v>
      </c>
      <c r="AH876" s="199">
        <v>209030100</v>
      </c>
      <c r="AI876" s="22" t="s">
        <v>334</v>
      </c>
    </row>
    <row r="877" spans="30:35">
      <c r="AD877" s="199">
        <v>209030200</v>
      </c>
      <c r="AE877" s="22"/>
      <c r="AF877" s="22" t="s">
        <v>93</v>
      </c>
      <c r="AG877" t="s">
        <v>99</v>
      </c>
      <c r="AH877" s="199">
        <v>209030200</v>
      </c>
      <c r="AI877" s="22" t="s">
        <v>334</v>
      </c>
    </row>
    <row r="878" spans="30:35">
      <c r="AD878" s="199">
        <v>209030300</v>
      </c>
      <c r="AE878" s="22"/>
      <c r="AF878" s="22" t="s">
        <v>93</v>
      </c>
      <c r="AG878" t="s">
        <v>100</v>
      </c>
      <c r="AH878" s="199">
        <v>209030300</v>
      </c>
      <c r="AI878" s="22" t="s">
        <v>334</v>
      </c>
    </row>
    <row r="879" spans="30:35">
      <c r="AD879" s="199">
        <v>209030301</v>
      </c>
      <c r="AE879" s="22"/>
      <c r="AF879" s="22" t="s">
        <v>93</v>
      </c>
      <c r="AG879" t="s">
        <v>227</v>
      </c>
      <c r="AH879" s="199">
        <v>209030301</v>
      </c>
      <c r="AI879" s="22" t="s">
        <v>334</v>
      </c>
    </row>
    <row r="880" spans="30:35">
      <c r="AD880" s="199">
        <v>209030302</v>
      </c>
      <c r="AE880" s="22"/>
      <c r="AF880" s="22" t="s">
        <v>93</v>
      </c>
      <c r="AG880" t="s">
        <v>228</v>
      </c>
      <c r="AH880" s="199">
        <v>209030302</v>
      </c>
      <c r="AI880" s="22" t="s">
        <v>334</v>
      </c>
    </row>
    <row r="881" spans="30:35">
      <c r="AD881" s="199">
        <v>209030303</v>
      </c>
      <c r="AE881" s="22"/>
      <c r="AF881" s="22" t="s">
        <v>93</v>
      </c>
      <c r="AG881" t="s">
        <v>229</v>
      </c>
      <c r="AH881" s="199">
        <v>209030303</v>
      </c>
      <c r="AI881" s="22" t="s">
        <v>334</v>
      </c>
    </row>
    <row r="882" spans="30:35">
      <c r="AD882" s="199">
        <v>209030400</v>
      </c>
      <c r="AE882" s="22"/>
      <c r="AF882" s="22" t="s">
        <v>93</v>
      </c>
      <c r="AG882" t="s">
        <v>101</v>
      </c>
      <c r="AH882" s="199">
        <v>209030400</v>
      </c>
      <c r="AI882" s="22" t="s">
        <v>334</v>
      </c>
    </row>
    <row r="883" spans="30:35">
      <c r="AD883" s="199">
        <v>209030401</v>
      </c>
      <c r="AE883" s="22"/>
      <c r="AF883" s="22" t="s">
        <v>93</v>
      </c>
      <c r="AG883" t="s">
        <v>230</v>
      </c>
      <c r="AH883" s="199">
        <v>209030401</v>
      </c>
      <c r="AI883" s="22" t="s">
        <v>334</v>
      </c>
    </row>
    <row r="884" spans="30:35">
      <c r="AD884" s="199">
        <v>209030500</v>
      </c>
      <c r="AE884" s="22"/>
      <c r="AF884" s="22" t="s">
        <v>93</v>
      </c>
      <c r="AG884" t="s">
        <v>102</v>
      </c>
      <c r="AH884" s="199">
        <v>209030500</v>
      </c>
      <c r="AI884" s="22" t="s">
        <v>334</v>
      </c>
    </row>
    <row r="885" spans="30:35">
      <c r="AD885" s="199">
        <v>209040000</v>
      </c>
      <c r="AE885" s="22"/>
      <c r="AF885" s="22" t="s">
        <v>93</v>
      </c>
      <c r="AG885" t="s">
        <v>103</v>
      </c>
      <c r="AH885" s="199">
        <v>209040000</v>
      </c>
      <c r="AI885" s="22" t="s">
        <v>334</v>
      </c>
    </row>
    <row r="886" spans="30:35">
      <c r="AD886" s="199">
        <v>209040100</v>
      </c>
      <c r="AE886" s="22"/>
      <c r="AF886" s="22" t="s">
        <v>93</v>
      </c>
      <c r="AG886" t="s">
        <v>104</v>
      </c>
      <c r="AH886" s="199">
        <v>209040100</v>
      </c>
      <c r="AI886" s="22" t="s">
        <v>334</v>
      </c>
    </row>
    <row r="887" spans="30:35">
      <c r="AD887" s="199">
        <v>209040200</v>
      </c>
      <c r="AE887" s="22"/>
      <c r="AF887" s="22" t="s">
        <v>93</v>
      </c>
      <c r="AG887" t="s">
        <v>106</v>
      </c>
      <c r="AH887" s="199">
        <v>209040200</v>
      </c>
      <c r="AI887" s="22" t="s">
        <v>334</v>
      </c>
    </row>
    <row r="888" spans="30:35">
      <c r="AD888" s="199">
        <v>209040300</v>
      </c>
      <c r="AE888" s="22"/>
      <c r="AF888" s="22" t="s">
        <v>93</v>
      </c>
      <c r="AG888" t="s">
        <v>105</v>
      </c>
      <c r="AH888" s="199">
        <v>209040300</v>
      </c>
      <c r="AI888" s="22" t="s">
        <v>334</v>
      </c>
    </row>
    <row r="889" spans="30:35">
      <c r="AD889" s="199">
        <v>209040301</v>
      </c>
      <c r="AE889" s="22"/>
      <c r="AF889" s="22" t="s">
        <v>93</v>
      </c>
      <c r="AG889" t="s">
        <v>240</v>
      </c>
      <c r="AH889" s="199">
        <v>209040301</v>
      </c>
      <c r="AI889" s="22" t="s">
        <v>334</v>
      </c>
    </row>
    <row r="890" spans="30:35">
      <c r="AD890" s="199">
        <v>209040302</v>
      </c>
      <c r="AE890" s="22"/>
      <c r="AF890" s="22" t="s">
        <v>93</v>
      </c>
      <c r="AG890" t="s">
        <v>241</v>
      </c>
      <c r="AH890" s="199">
        <v>209040302</v>
      </c>
      <c r="AI890" s="22" t="s">
        <v>334</v>
      </c>
    </row>
    <row r="891" spans="30:35">
      <c r="AD891" s="199">
        <v>209040400</v>
      </c>
      <c r="AE891" s="22"/>
      <c r="AF891" s="22" t="s">
        <v>93</v>
      </c>
      <c r="AG891" t="s">
        <v>122</v>
      </c>
      <c r="AH891" s="199">
        <v>209040400</v>
      </c>
      <c r="AI891" s="22" t="s">
        <v>334</v>
      </c>
    </row>
    <row r="892" spans="30:35">
      <c r="AD892" s="199">
        <v>209040500</v>
      </c>
      <c r="AE892" s="22"/>
      <c r="AF892" s="22" t="s">
        <v>93</v>
      </c>
      <c r="AG892" t="s">
        <v>107</v>
      </c>
      <c r="AH892" s="199">
        <v>209040500</v>
      </c>
      <c r="AI892" s="22" t="s">
        <v>334</v>
      </c>
    </row>
    <row r="893" spans="30:35">
      <c r="AD893" s="199">
        <v>209040600</v>
      </c>
      <c r="AE893" s="22"/>
      <c r="AF893" s="22" t="s">
        <v>93</v>
      </c>
      <c r="AG893" t="s">
        <v>276</v>
      </c>
      <c r="AH893" s="199">
        <v>209040600</v>
      </c>
      <c r="AI893" s="22" t="s">
        <v>334</v>
      </c>
    </row>
    <row r="894" spans="30:35">
      <c r="AD894" s="199">
        <v>209050000</v>
      </c>
      <c r="AE894" s="22"/>
      <c r="AF894" s="22" t="s">
        <v>93</v>
      </c>
      <c r="AG894" t="s">
        <v>1115</v>
      </c>
      <c r="AH894" s="199">
        <v>209050000</v>
      </c>
      <c r="AI894" s="22" t="s">
        <v>334</v>
      </c>
    </row>
    <row r="895" spans="30:35">
      <c r="AD895" s="199">
        <v>209050100</v>
      </c>
      <c r="AE895" s="22"/>
      <c r="AF895" s="22" t="s">
        <v>93</v>
      </c>
      <c r="AG895" t="s">
        <v>115</v>
      </c>
      <c r="AH895" s="199">
        <v>209050100</v>
      </c>
      <c r="AI895" s="22" t="s">
        <v>334</v>
      </c>
    </row>
    <row r="896" spans="30:35">
      <c r="AD896" s="199">
        <v>209050200</v>
      </c>
      <c r="AE896" s="22"/>
      <c r="AF896" s="22" t="s">
        <v>93</v>
      </c>
      <c r="AG896" t="s">
        <v>116</v>
      </c>
      <c r="AH896" s="199">
        <v>209050200</v>
      </c>
      <c r="AI896" s="22" t="s">
        <v>334</v>
      </c>
    </row>
    <row r="897" spans="30:35">
      <c r="AD897" s="199">
        <v>210010000</v>
      </c>
      <c r="AE897" s="22"/>
      <c r="AF897" s="22" t="s">
        <v>93</v>
      </c>
      <c r="AG897" t="s">
        <v>1116</v>
      </c>
      <c r="AH897" s="199">
        <v>210010000</v>
      </c>
      <c r="AI897" s="22" t="s">
        <v>348</v>
      </c>
    </row>
    <row r="898" spans="30:35">
      <c r="AD898" s="199">
        <v>210010100</v>
      </c>
      <c r="AE898" s="22"/>
      <c r="AF898" s="22" t="s">
        <v>93</v>
      </c>
      <c r="AG898" t="s">
        <v>1117</v>
      </c>
      <c r="AH898" s="199">
        <v>210010100</v>
      </c>
      <c r="AI898" s="22" t="s">
        <v>348</v>
      </c>
    </row>
    <row r="899" spans="30:35">
      <c r="AD899" s="199">
        <v>210010101</v>
      </c>
      <c r="AE899" s="22"/>
      <c r="AF899" s="22" t="s">
        <v>93</v>
      </c>
      <c r="AG899" t="s">
        <v>215</v>
      </c>
      <c r="AH899" s="199">
        <v>210010101</v>
      </c>
      <c r="AI899" s="22" t="s">
        <v>348</v>
      </c>
    </row>
    <row r="900" spans="30:35">
      <c r="AD900" s="199">
        <v>210010102</v>
      </c>
      <c r="AE900" s="22"/>
      <c r="AF900" s="22" t="s">
        <v>93</v>
      </c>
      <c r="AG900" t="s">
        <v>216</v>
      </c>
      <c r="AH900" s="199">
        <v>210010102</v>
      </c>
      <c r="AI900" s="22" t="s">
        <v>348</v>
      </c>
    </row>
    <row r="901" spans="30:35">
      <c r="AD901" s="199">
        <v>210010103</v>
      </c>
      <c r="AE901" s="22"/>
      <c r="AF901" s="22" t="s">
        <v>93</v>
      </c>
      <c r="AG901" t="s">
        <v>217</v>
      </c>
      <c r="AH901" s="199">
        <v>210010103</v>
      </c>
      <c r="AI901" s="22" t="s">
        <v>348</v>
      </c>
    </row>
    <row r="902" spans="30:35">
      <c r="AD902" s="199">
        <v>210010200</v>
      </c>
      <c r="AE902" s="22"/>
      <c r="AF902" s="22" t="s">
        <v>93</v>
      </c>
      <c r="AG902" t="s">
        <v>121</v>
      </c>
      <c r="AH902" s="199">
        <v>210010200</v>
      </c>
      <c r="AI902" s="22" t="s">
        <v>348</v>
      </c>
    </row>
    <row r="903" spans="30:35">
      <c r="AD903" s="199">
        <v>210010300</v>
      </c>
      <c r="AE903" s="22"/>
      <c r="AF903" s="22" t="s">
        <v>93</v>
      </c>
      <c r="AG903" t="s">
        <v>1118</v>
      </c>
      <c r="AH903" s="199">
        <v>210010300</v>
      </c>
      <c r="AI903" s="22" t="s">
        <v>348</v>
      </c>
    </row>
    <row r="904" spans="30:35">
      <c r="AD904" s="199">
        <v>210010301</v>
      </c>
      <c r="AE904" s="22"/>
      <c r="AF904" s="22" t="s">
        <v>93</v>
      </c>
      <c r="AG904" t="s">
        <v>232</v>
      </c>
      <c r="AH904" s="199">
        <v>210010301</v>
      </c>
      <c r="AI904" s="22" t="s">
        <v>348</v>
      </c>
    </row>
    <row r="905" spans="30:35">
      <c r="AD905" s="199">
        <v>210010302</v>
      </c>
      <c r="AE905" s="22"/>
      <c r="AF905" s="22" t="s">
        <v>93</v>
      </c>
      <c r="AG905" t="s">
        <v>233</v>
      </c>
      <c r="AH905" s="199">
        <v>210010302</v>
      </c>
      <c r="AI905" s="22" t="s">
        <v>348</v>
      </c>
    </row>
    <row r="906" spans="30:35">
      <c r="AD906" s="199">
        <v>210010303</v>
      </c>
      <c r="AE906" s="22"/>
      <c r="AF906" s="22" t="s">
        <v>93</v>
      </c>
      <c r="AG906" t="s">
        <v>1119</v>
      </c>
      <c r="AH906" s="199">
        <v>210010303</v>
      </c>
      <c r="AI906" s="22" t="s">
        <v>348</v>
      </c>
    </row>
    <row r="907" spans="30:35">
      <c r="AD907" s="199">
        <v>210010304</v>
      </c>
      <c r="AE907" s="22"/>
      <c r="AF907" s="22" t="s">
        <v>93</v>
      </c>
      <c r="AG907" t="s">
        <v>234</v>
      </c>
      <c r="AH907" s="199">
        <v>210010304</v>
      </c>
      <c r="AI907" s="22" t="s">
        <v>348</v>
      </c>
    </row>
    <row r="908" spans="30:35">
      <c r="AD908" s="199">
        <v>210010305</v>
      </c>
      <c r="AE908" s="22"/>
      <c r="AF908" s="22" t="s">
        <v>93</v>
      </c>
      <c r="AG908" t="s">
        <v>235</v>
      </c>
      <c r="AH908" s="199">
        <v>210010305</v>
      </c>
      <c r="AI908" s="22" t="s">
        <v>348</v>
      </c>
    </row>
    <row r="909" spans="30:35">
      <c r="AD909" s="199">
        <v>210010400</v>
      </c>
      <c r="AE909" s="22"/>
      <c r="AF909" s="22" t="s">
        <v>93</v>
      </c>
      <c r="AG909" t="s">
        <v>1120</v>
      </c>
      <c r="AH909" s="199">
        <v>210010400</v>
      </c>
      <c r="AI909" s="22" t="s">
        <v>348</v>
      </c>
    </row>
    <row r="910" spans="30:35">
      <c r="AD910" s="199">
        <v>210010401</v>
      </c>
      <c r="AE910" s="22"/>
      <c r="AF910" s="22" t="s">
        <v>93</v>
      </c>
      <c r="AG910" t="s">
        <v>274</v>
      </c>
      <c r="AH910" s="199">
        <v>210010401</v>
      </c>
      <c r="AI910" s="22" t="s">
        <v>348</v>
      </c>
    </row>
    <row r="911" spans="30:35">
      <c r="AD911" s="199">
        <v>210010402</v>
      </c>
      <c r="AE911" s="22"/>
      <c r="AF911" s="22" t="s">
        <v>93</v>
      </c>
      <c r="AG911" t="s">
        <v>1121</v>
      </c>
      <c r="AH911" s="199">
        <v>210010402</v>
      </c>
      <c r="AI911" s="22" t="s">
        <v>348</v>
      </c>
    </row>
    <row r="912" spans="30:35">
      <c r="AD912" s="199">
        <v>210010403</v>
      </c>
      <c r="AE912" s="22"/>
      <c r="AF912" s="22" t="s">
        <v>93</v>
      </c>
      <c r="AG912" t="s">
        <v>1122</v>
      </c>
      <c r="AH912" s="199">
        <v>210010403</v>
      </c>
      <c r="AI912" s="22" t="s">
        <v>348</v>
      </c>
    </row>
    <row r="913" spans="30:35">
      <c r="AD913" s="199">
        <v>210010404</v>
      </c>
      <c r="AE913" s="22"/>
      <c r="AF913" s="22" t="s">
        <v>93</v>
      </c>
      <c r="AG913" t="s">
        <v>1123</v>
      </c>
      <c r="AH913" s="199">
        <v>210010404</v>
      </c>
      <c r="AI913" s="22" t="s">
        <v>348</v>
      </c>
    </row>
    <row r="914" spans="30:35">
      <c r="AD914" s="199">
        <v>210010405</v>
      </c>
      <c r="AE914" s="22"/>
      <c r="AF914" s="22" t="s">
        <v>93</v>
      </c>
      <c r="AG914" t="s">
        <v>1124</v>
      </c>
      <c r="AH914" s="199">
        <v>210010405</v>
      </c>
      <c r="AI914" s="22" t="s">
        <v>348</v>
      </c>
    </row>
    <row r="915" spans="30:35">
      <c r="AD915" s="199">
        <v>210020000</v>
      </c>
      <c r="AE915" s="22"/>
      <c r="AF915" s="22" t="s">
        <v>93</v>
      </c>
      <c r="AG915" t="s">
        <v>111</v>
      </c>
      <c r="AH915" s="199">
        <v>210020000</v>
      </c>
      <c r="AI915" s="22" t="s">
        <v>348</v>
      </c>
    </row>
    <row r="916" spans="30:35">
      <c r="AD916" s="199">
        <v>210020100</v>
      </c>
      <c r="AE916" s="22"/>
      <c r="AF916" s="22" t="s">
        <v>93</v>
      </c>
      <c r="AG916" t="s">
        <v>112</v>
      </c>
      <c r="AH916" s="199">
        <v>210020100</v>
      </c>
      <c r="AI916" s="22" t="s">
        <v>348</v>
      </c>
    </row>
    <row r="917" spans="30:35">
      <c r="AD917" s="199">
        <v>210020200</v>
      </c>
      <c r="AE917" s="22"/>
      <c r="AF917" s="22" t="s">
        <v>93</v>
      </c>
      <c r="AG917" t="s">
        <v>210</v>
      </c>
      <c r="AH917" s="199">
        <v>210020200</v>
      </c>
      <c r="AI917" s="22" t="s">
        <v>348</v>
      </c>
    </row>
    <row r="918" spans="30:35">
      <c r="AD918" s="199">
        <v>210020300</v>
      </c>
      <c r="AE918" s="22"/>
      <c r="AF918" s="22" t="s">
        <v>93</v>
      </c>
      <c r="AG918" t="s">
        <v>1125</v>
      </c>
      <c r="AH918" s="199">
        <v>210020300</v>
      </c>
      <c r="AI918" s="22" t="s">
        <v>348</v>
      </c>
    </row>
    <row r="919" spans="30:35">
      <c r="AD919" s="199">
        <v>210020301</v>
      </c>
      <c r="AE919" s="22"/>
      <c r="AF919" s="22" t="s">
        <v>93</v>
      </c>
      <c r="AG919" t="s">
        <v>1126</v>
      </c>
      <c r="AH919" s="199">
        <v>210020301</v>
      </c>
      <c r="AI919" s="22" t="s">
        <v>348</v>
      </c>
    </row>
    <row r="920" spans="30:35">
      <c r="AD920" s="199">
        <v>210020400</v>
      </c>
      <c r="AE920" s="22"/>
      <c r="AF920" s="22" t="s">
        <v>93</v>
      </c>
      <c r="AG920" t="s">
        <v>128</v>
      </c>
      <c r="AH920" s="199">
        <v>210020400</v>
      </c>
      <c r="AI920" s="22" t="s">
        <v>348</v>
      </c>
    </row>
    <row r="921" spans="30:35">
      <c r="AD921" s="199">
        <v>210020500</v>
      </c>
      <c r="AE921" s="22"/>
      <c r="AF921" s="22" t="s">
        <v>93</v>
      </c>
      <c r="AG921" t="s">
        <v>131</v>
      </c>
      <c r="AH921" s="199">
        <v>210020500</v>
      </c>
      <c r="AI921" s="22" t="s">
        <v>348</v>
      </c>
    </row>
    <row r="922" spans="30:35">
      <c r="AD922" s="199">
        <v>210030000</v>
      </c>
      <c r="AE922" s="22"/>
      <c r="AF922" s="22" t="s">
        <v>93</v>
      </c>
      <c r="AG922" t="s">
        <v>205</v>
      </c>
      <c r="AH922" s="199">
        <v>210030000</v>
      </c>
      <c r="AI922" s="22" t="s">
        <v>348</v>
      </c>
    </row>
    <row r="923" spans="30:35">
      <c r="AD923" s="199">
        <v>210030100</v>
      </c>
      <c r="AE923" s="22"/>
      <c r="AF923" s="22" t="s">
        <v>93</v>
      </c>
      <c r="AG923" t="s">
        <v>206</v>
      </c>
      <c r="AH923" s="199">
        <v>210030100</v>
      </c>
      <c r="AI923" s="22" t="s">
        <v>348</v>
      </c>
    </row>
    <row r="924" spans="30:35">
      <c r="AD924" s="199">
        <v>210030200</v>
      </c>
      <c r="AE924" s="22"/>
      <c r="AF924" s="22" t="s">
        <v>93</v>
      </c>
      <c r="AG924" t="s">
        <v>108</v>
      </c>
      <c r="AH924" s="199">
        <v>210030200</v>
      </c>
      <c r="AI924" s="22" t="s">
        <v>348</v>
      </c>
    </row>
    <row r="925" spans="30:35">
      <c r="AD925" s="199">
        <v>210030300</v>
      </c>
      <c r="AE925" s="22"/>
      <c r="AF925" s="22" t="s">
        <v>93</v>
      </c>
      <c r="AG925" t="s">
        <v>109</v>
      </c>
      <c r="AH925" s="199">
        <v>210030300</v>
      </c>
      <c r="AI925" s="22" t="s">
        <v>348</v>
      </c>
    </row>
    <row r="926" spans="30:35">
      <c r="AD926" s="199">
        <v>210030400</v>
      </c>
      <c r="AE926" s="22"/>
      <c r="AF926" s="22" t="s">
        <v>93</v>
      </c>
      <c r="AG926" t="s">
        <v>110</v>
      </c>
      <c r="AH926" s="199">
        <v>210030400</v>
      </c>
      <c r="AI926" s="22" t="s">
        <v>348</v>
      </c>
    </row>
    <row r="927" spans="30:35">
      <c r="AD927" s="199">
        <v>210040000</v>
      </c>
      <c r="AE927" s="22"/>
      <c r="AF927" s="22" t="s">
        <v>93</v>
      </c>
      <c r="AG927" t="s">
        <v>114</v>
      </c>
      <c r="AH927" s="199">
        <v>210040000</v>
      </c>
      <c r="AI927" s="22" t="s">
        <v>348</v>
      </c>
    </row>
    <row r="928" spans="30:35">
      <c r="AD928" s="199">
        <v>210040100</v>
      </c>
      <c r="AE928" s="22"/>
      <c r="AF928" s="22" t="s">
        <v>93</v>
      </c>
      <c r="AG928" t="s">
        <v>277</v>
      </c>
      <c r="AH928" s="199">
        <v>210040100</v>
      </c>
      <c r="AI928" s="22" t="s">
        <v>348</v>
      </c>
    </row>
    <row r="929" spans="30:35">
      <c r="AD929" s="199">
        <v>210040101</v>
      </c>
      <c r="AE929" s="22"/>
      <c r="AF929" s="22" t="s">
        <v>93</v>
      </c>
      <c r="AG929" t="s">
        <v>249</v>
      </c>
      <c r="AH929" s="199">
        <v>210040101</v>
      </c>
      <c r="AI929" s="22" t="s">
        <v>348</v>
      </c>
    </row>
    <row r="930" spans="30:35">
      <c r="AD930" s="199">
        <v>210040102</v>
      </c>
      <c r="AE930" s="22"/>
      <c r="AF930" s="22" t="s">
        <v>93</v>
      </c>
      <c r="AG930" t="s">
        <v>250</v>
      </c>
      <c r="AH930" s="199">
        <v>210040102</v>
      </c>
      <c r="AI930" s="22" t="s">
        <v>348</v>
      </c>
    </row>
    <row r="931" spans="30:35">
      <c r="AD931" s="199">
        <v>210040103</v>
      </c>
      <c r="AE931" s="22"/>
      <c r="AF931" s="22" t="s">
        <v>93</v>
      </c>
      <c r="AG931" t="s">
        <v>251</v>
      </c>
      <c r="AH931" s="199">
        <v>210040103</v>
      </c>
      <c r="AI931" s="22" t="s">
        <v>348</v>
      </c>
    </row>
    <row r="932" spans="30:35">
      <c r="AD932" s="199">
        <v>210040104</v>
      </c>
      <c r="AE932" s="22"/>
      <c r="AF932" s="22" t="s">
        <v>93</v>
      </c>
      <c r="AG932" t="s">
        <v>252</v>
      </c>
      <c r="AH932" s="199">
        <v>210040104</v>
      </c>
      <c r="AI932" s="22" t="s">
        <v>348</v>
      </c>
    </row>
    <row r="933" spans="30:35">
      <c r="AD933" s="199">
        <v>210040200</v>
      </c>
      <c r="AE933" s="22"/>
      <c r="AF933" s="22" t="s">
        <v>93</v>
      </c>
      <c r="AG933" t="s">
        <v>248</v>
      </c>
      <c r="AH933" s="199">
        <v>210040200</v>
      </c>
      <c r="AI933" s="22" t="s">
        <v>348</v>
      </c>
    </row>
    <row r="934" spans="30:35">
      <c r="AD934" s="199">
        <v>210040201</v>
      </c>
      <c r="AE934" s="22"/>
      <c r="AF934" s="22" t="s">
        <v>93</v>
      </c>
      <c r="AG934" t="s">
        <v>1127</v>
      </c>
      <c r="AH934" s="199">
        <v>210040201</v>
      </c>
      <c r="AI934" s="22" t="s">
        <v>348</v>
      </c>
    </row>
    <row r="935" spans="30:35">
      <c r="AD935" s="199">
        <v>210040202</v>
      </c>
      <c r="AE935" s="22"/>
      <c r="AF935" s="22" t="s">
        <v>93</v>
      </c>
      <c r="AG935" t="s">
        <v>1128</v>
      </c>
      <c r="AH935" s="199">
        <v>210040202</v>
      </c>
      <c r="AI935" s="22" t="s">
        <v>348</v>
      </c>
    </row>
    <row r="936" spans="30:35">
      <c r="AD936" s="199">
        <v>210050000</v>
      </c>
      <c r="AE936" s="22"/>
      <c r="AF936" s="22" t="s">
        <v>93</v>
      </c>
      <c r="AG936" t="s">
        <v>1129</v>
      </c>
      <c r="AH936" s="199">
        <v>210050000</v>
      </c>
      <c r="AI936" s="22" t="s">
        <v>334</v>
      </c>
    </row>
    <row r="937" spans="30:35">
      <c r="AD937" s="199">
        <v>211010000</v>
      </c>
      <c r="AE937" s="22"/>
      <c r="AF937" s="22" t="s">
        <v>93</v>
      </c>
      <c r="AG937" t="s">
        <v>208</v>
      </c>
      <c r="AH937" s="199">
        <v>211010000</v>
      </c>
      <c r="AI937" s="22" t="s">
        <v>374</v>
      </c>
    </row>
    <row r="938" spans="30:35">
      <c r="AD938" s="199">
        <v>211010100</v>
      </c>
      <c r="AE938" s="22"/>
      <c r="AF938" s="22" t="s">
        <v>93</v>
      </c>
      <c r="AG938" t="s">
        <v>117</v>
      </c>
      <c r="AH938" s="199">
        <v>211010100</v>
      </c>
      <c r="AI938" s="22" t="s">
        <v>374</v>
      </c>
    </row>
    <row r="939" spans="30:35">
      <c r="AD939" s="199">
        <v>211010101</v>
      </c>
      <c r="AE939" s="22"/>
      <c r="AF939" s="22" t="s">
        <v>93</v>
      </c>
      <c r="AG939" t="s">
        <v>257</v>
      </c>
      <c r="AH939" s="199">
        <v>211010101</v>
      </c>
      <c r="AI939" s="22" t="s">
        <v>374</v>
      </c>
    </row>
    <row r="940" spans="30:35">
      <c r="AD940" s="199">
        <v>211010200</v>
      </c>
      <c r="AE940" s="22"/>
      <c r="AF940" s="22" t="s">
        <v>93</v>
      </c>
      <c r="AG940" t="s">
        <v>118</v>
      </c>
      <c r="AH940" s="199">
        <v>211010200</v>
      </c>
      <c r="AI940" s="22" t="s">
        <v>374</v>
      </c>
    </row>
    <row r="941" spans="30:35">
      <c r="AD941" s="199">
        <v>211010300</v>
      </c>
      <c r="AE941" s="22"/>
      <c r="AF941" s="22" t="s">
        <v>93</v>
      </c>
      <c r="AG941" t="s">
        <v>97</v>
      </c>
      <c r="AH941" s="199">
        <v>211010300</v>
      </c>
      <c r="AI941" s="22" t="s">
        <v>374</v>
      </c>
    </row>
    <row r="942" spans="30:35">
      <c r="AD942" s="199">
        <v>211010400</v>
      </c>
      <c r="AE942" s="22"/>
      <c r="AF942" s="22" t="s">
        <v>93</v>
      </c>
      <c r="AG942" t="s">
        <v>119</v>
      </c>
      <c r="AH942" s="199">
        <v>211010400</v>
      </c>
      <c r="AI942" s="22" t="s">
        <v>374</v>
      </c>
    </row>
    <row r="943" spans="30:35">
      <c r="AD943" s="199">
        <v>211010500</v>
      </c>
      <c r="AE943" s="22"/>
      <c r="AF943" s="22" t="s">
        <v>93</v>
      </c>
      <c r="AG943" t="s">
        <v>120</v>
      </c>
      <c r="AH943" s="199">
        <v>211010500</v>
      </c>
      <c r="AI943" s="22" t="s">
        <v>374</v>
      </c>
    </row>
    <row r="944" spans="30:35">
      <c r="AD944" s="199">
        <v>211020000</v>
      </c>
      <c r="AE944" s="22"/>
      <c r="AF944" s="22" t="s">
        <v>93</v>
      </c>
      <c r="AG944" t="s">
        <v>122</v>
      </c>
      <c r="AH944" s="199">
        <v>211020000</v>
      </c>
      <c r="AI944" s="22" t="s">
        <v>374</v>
      </c>
    </row>
    <row r="945" spans="30:35">
      <c r="AD945" s="199">
        <v>211020100</v>
      </c>
      <c r="AE945" s="22"/>
      <c r="AF945" s="22" t="s">
        <v>93</v>
      </c>
      <c r="AG945" t="s">
        <v>209</v>
      </c>
      <c r="AH945" s="199">
        <v>211020100</v>
      </c>
      <c r="AI945" s="22" t="s">
        <v>374</v>
      </c>
    </row>
    <row r="946" spans="30:35">
      <c r="AD946" s="199">
        <v>211020101</v>
      </c>
      <c r="AE946" s="22"/>
      <c r="AF946" s="22" t="s">
        <v>93</v>
      </c>
      <c r="AG946" t="s">
        <v>1130</v>
      </c>
      <c r="AH946" s="199">
        <v>211020101</v>
      </c>
      <c r="AI946" s="22" t="s">
        <v>374</v>
      </c>
    </row>
    <row r="947" spans="30:35">
      <c r="AD947" s="199">
        <v>211020103</v>
      </c>
      <c r="AE947" s="22"/>
      <c r="AF947" s="22" t="s">
        <v>93</v>
      </c>
      <c r="AG947" t="s">
        <v>236</v>
      </c>
      <c r="AH947" s="199">
        <v>211020103</v>
      </c>
      <c r="AI947" s="22" t="s">
        <v>374</v>
      </c>
    </row>
    <row r="948" spans="30:35">
      <c r="AD948" s="199">
        <v>211020104</v>
      </c>
      <c r="AE948" s="22"/>
      <c r="AF948" s="22" t="s">
        <v>93</v>
      </c>
      <c r="AG948" t="s">
        <v>237</v>
      </c>
      <c r="AH948" s="199">
        <v>211020104</v>
      </c>
      <c r="AI948" s="22" t="s">
        <v>374</v>
      </c>
    </row>
    <row r="949" spans="30:35">
      <c r="AD949" s="199">
        <v>211020105</v>
      </c>
      <c r="AE949" s="22"/>
      <c r="AF949" s="22" t="s">
        <v>93</v>
      </c>
      <c r="AG949" t="s">
        <v>238</v>
      </c>
      <c r="AH949" s="199">
        <v>211020105</v>
      </c>
      <c r="AI949" s="22" t="s">
        <v>374</v>
      </c>
    </row>
    <row r="950" spans="30:35">
      <c r="AD950" s="199">
        <v>211020106</v>
      </c>
      <c r="AE950" s="22"/>
      <c r="AF950" s="22" t="s">
        <v>93</v>
      </c>
      <c r="AG950" t="s">
        <v>239</v>
      </c>
      <c r="AH950" s="199">
        <v>211020106</v>
      </c>
      <c r="AI950" s="22" t="s">
        <v>374</v>
      </c>
    </row>
    <row r="951" spans="30:35">
      <c r="AD951" s="199">
        <v>211020200</v>
      </c>
      <c r="AE951" s="22"/>
      <c r="AF951" s="22" t="s">
        <v>93</v>
      </c>
      <c r="AG951" t="s">
        <v>123</v>
      </c>
      <c r="AH951" s="199">
        <v>211020200</v>
      </c>
      <c r="AI951" s="22" t="s">
        <v>374</v>
      </c>
    </row>
    <row r="952" spans="30:35">
      <c r="AD952" s="199">
        <v>211020201</v>
      </c>
      <c r="AE952" s="22"/>
      <c r="AF952" s="22" t="s">
        <v>93</v>
      </c>
      <c r="AG952" t="s">
        <v>260</v>
      </c>
      <c r="AH952" s="199">
        <v>211020201</v>
      </c>
      <c r="AI952" s="22" t="s">
        <v>374</v>
      </c>
    </row>
    <row r="953" spans="30:35">
      <c r="AD953" s="199">
        <v>211020300</v>
      </c>
      <c r="AE953" s="22"/>
      <c r="AF953" s="22" t="s">
        <v>93</v>
      </c>
      <c r="AG953" t="s">
        <v>124</v>
      </c>
      <c r="AH953" s="199">
        <v>211020300</v>
      </c>
      <c r="AI953" s="22" t="s">
        <v>374</v>
      </c>
    </row>
    <row r="954" spans="30:35">
      <c r="AD954" s="199">
        <v>211020400</v>
      </c>
      <c r="AE954" s="22"/>
      <c r="AF954" s="22" t="s">
        <v>93</v>
      </c>
      <c r="AG954" t="s">
        <v>126</v>
      </c>
      <c r="AH954" s="199">
        <v>211020400</v>
      </c>
      <c r="AI954" s="22" t="s">
        <v>374</v>
      </c>
    </row>
    <row r="955" spans="30:35">
      <c r="AD955" s="199">
        <v>211020401</v>
      </c>
      <c r="AE955" s="22"/>
      <c r="AF955" s="22" t="s">
        <v>93</v>
      </c>
      <c r="AG955" t="s">
        <v>1131</v>
      </c>
      <c r="AH955" s="199">
        <v>211020401</v>
      </c>
      <c r="AI955" s="22" t="s">
        <v>374</v>
      </c>
    </row>
    <row r="956" spans="30:35">
      <c r="AD956" s="199">
        <v>211020402</v>
      </c>
      <c r="AE956" s="22"/>
      <c r="AF956" s="22" t="s">
        <v>93</v>
      </c>
      <c r="AG956" t="s">
        <v>1132</v>
      </c>
      <c r="AH956" s="199">
        <v>211020402</v>
      </c>
      <c r="AI956" s="22" t="s">
        <v>374</v>
      </c>
    </row>
    <row r="957" spans="30:35">
      <c r="AD957" s="199">
        <v>211020500</v>
      </c>
      <c r="AE957" s="22"/>
      <c r="AF957" s="22" t="s">
        <v>93</v>
      </c>
      <c r="AG957" t="s">
        <v>125</v>
      </c>
      <c r="AH957" s="199">
        <v>211020500</v>
      </c>
      <c r="AI957" s="22" t="s">
        <v>374</v>
      </c>
    </row>
    <row r="958" spans="30:35">
      <c r="AD958" s="199">
        <v>211030000</v>
      </c>
      <c r="AE958" s="22"/>
      <c r="AF958" s="22" t="s">
        <v>93</v>
      </c>
      <c r="AG958" t="s">
        <v>1133</v>
      </c>
      <c r="AH958" s="199">
        <v>211030000</v>
      </c>
      <c r="AI958" s="22" t="s">
        <v>374</v>
      </c>
    </row>
    <row r="959" spans="30:35">
      <c r="AD959" s="199">
        <v>211030100</v>
      </c>
      <c r="AE959" s="22"/>
      <c r="AF959" s="22" t="s">
        <v>93</v>
      </c>
      <c r="AG959" t="s">
        <v>210</v>
      </c>
      <c r="AH959" s="199">
        <v>211030100</v>
      </c>
      <c r="AI959" s="22" t="s">
        <v>374</v>
      </c>
    </row>
    <row r="960" spans="30:35">
      <c r="AD960" s="199">
        <v>211030200</v>
      </c>
      <c r="AE960" s="22"/>
      <c r="AF960" s="22" t="s">
        <v>93</v>
      </c>
      <c r="AG960" t="s">
        <v>127</v>
      </c>
      <c r="AH960" s="199">
        <v>211030200</v>
      </c>
      <c r="AI960" s="22" t="s">
        <v>374</v>
      </c>
    </row>
    <row r="961" spans="30:35">
      <c r="AD961" s="199">
        <v>211030201</v>
      </c>
      <c r="AE961" s="22"/>
      <c r="AF961" s="22" t="s">
        <v>93</v>
      </c>
      <c r="AG961" t="s">
        <v>253</v>
      </c>
      <c r="AH961" s="199">
        <v>211030201</v>
      </c>
      <c r="AI961" s="22" t="s">
        <v>374</v>
      </c>
    </row>
    <row r="962" spans="30:35">
      <c r="AD962" s="199">
        <v>211030202</v>
      </c>
      <c r="AE962" s="22"/>
      <c r="AF962" s="22" t="s">
        <v>93</v>
      </c>
      <c r="AG962" t="s">
        <v>1134</v>
      </c>
      <c r="AH962" s="199">
        <v>211030202</v>
      </c>
      <c r="AI962" s="22" t="s">
        <v>374</v>
      </c>
    </row>
    <row r="963" spans="30:35">
      <c r="AD963" s="199">
        <v>211030203</v>
      </c>
      <c r="AE963" s="22"/>
      <c r="AF963" s="22" t="s">
        <v>93</v>
      </c>
      <c r="AG963" t="s">
        <v>254</v>
      </c>
      <c r="AH963" s="199">
        <v>211030203</v>
      </c>
      <c r="AI963" s="22" t="s">
        <v>374</v>
      </c>
    </row>
    <row r="964" spans="30:35">
      <c r="AD964" s="199">
        <v>211030204</v>
      </c>
      <c r="AE964" s="22"/>
      <c r="AF964" s="22" t="s">
        <v>93</v>
      </c>
      <c r="AG964" t="s">
        <v>256</v>
      </c>
      <c r="AH964" s="199">
        <v>211030204</v>
      </c>
      <c r="AI964" s="22" t="s">
        <v>374</v>
      </c>
    </row>
    <row r="965" spans="30:35">
      <c r="AD965" s="199">
        <v>211030205</v>
      </c>
      <c r="AE965" s="22"/>
      <c r="AF965" s="22" t="s">
        <v>93</v>
      </c>
      <c r="AG965" t="s">
        <v>255</v>
      </c>
      <c r="AH965" s="199">
        <v>211030205</v>
      </c>
      <c r="AI965" s="22" t="s">
        <v>374</v>
      </c>
    </row>
    <row r="966" spans="30:35">
      <c r="AD966" s="199">
        <v>211030300</v>
      </c>
      <c r="AE966" s="22"/>
      <c r="AF966" s="22" t="s">
        <v>93</v>
      </c>
      <c r="AG966" t="s">
        <v>128</v>
      </c>
      <c r="AH966" s="199">
        <v>211030300</v>
      </c>
      <c r="AI966" s="22" t="s">
        <v>374</v>
      </c>
    </row>
    <row r="967" spans="30:35">
      <c r="AD967" s="199">
        <v>211030400</v>
      </c>
      <c r="AE967" s="22"/>
      <c r="AF967" s="22" t="s">
        <v>93</v>
      </c>
      <c r="AG967" t="s">
        <v>129</v>
      </c>
      <c r="AH967" s="199">
        <v>211030400</v>
      </c>
      <c r="AI967" s="22" t="s">
        <v>374</v>
      </c>
    </row>
    <row r="968" spans="30:35">
      <c r="AD968" s="199">
        <v>211030500</v>
      </c>
      <c r="AE968" s="22"/>
      <c r="AF968" s="22" t="s">
        <v>93</v>
      </c>
      <c r="AG968" t="s">
        <v>130</v>
      </c>
      <c r="AH968" s="199">
        <v>211030500</v>
      </c>
      <c r="AI968" s="22" t="s">
        <v>374</v>
      </c>
    </row>
    <row r="969" spans="30:35">
      <c r="AD969" s="199">
        <v>211040000</v>
      </c>
      <c r="AE969" s="22"/>
      <c r="AF969" s="22" t="s">
        <v>93</v>
      </c>
      <c r="AG969" t="s">
        <v>1135</v>
      </c>
      <c r="AH969" s="199">
        <v>211040000</v>
      </c>
      <c r="AI969" s="22" t="s">
        <v>374</v>
      </c>
    </row>
    <row r="970" spans="30:35">
      <c r="AD970" s="199">
        <v>211040100</v>
      </c>
      <c r="AE970" s="22"/>
      <c r="AF970" s="22" t="s">
        <v>93</v>
      </c>
      <c r="AG970" t="s">
        <v>278</v>
      </c>
      <c r="AH970" s="199">
        <v>211040100</v>
      </c>
      <c r="AI970" s="22" t="s">
        <v>374</v>
      </c>
    </row>
    <row r="971" spans="30:35">
      <c r="AD971" s="199">
        <v>211040200</v>
      </c>
      <c r="AE971" s="22"/>
      <c r="AF971" s="22" t="s">
        <v>93</v>
      </c>
      <c r="AG971" t="s">
        <v>279</v>
      </c>
      <c r="AH971" s="199">
        <v>211040200</v>
      </c>
      <c r="AI971" s="22" t="s">
        <v>374</v>
      </c>
    </row>
    <row r="972" spans="30:35">
      <c r="AD972" s="199">
        <v>211040300</v>
      </c>
      <c r="AE972" s="22"/>
      <c r="AF972" s="22" t="s">
        <v>93</v>
      </c>
      <c r="AG972" t="s">
        <v>280</v>
      </c>
      <c r="AH972" s="199">
        <v>211040300</v>
      </c>
      <c r="AI972" s="22" t="s">
        <v>374</v>
      </c>
    </row>
    <row r="973" spans="30:35">
      <c r="AD973" s="199">
        <v>211040400</v>
      </c>
      <c r="AE973" s="22"/>
      <c r="AF973" s="22" t="s">
        <v>93</v>
      </c>
      <c r="AG973" t="s">
        <v>1136</v>
      </c>
      <c r="AH973" s="199">
        <v>211040400</v>
      </c>
      <c r="AI973" s="22" t="s">
        <v>374</v>
      </c>
    </row>
    <row r="974" spans="30:35">
      <c r="AD974" s="199">
        <v>211050000</v>
      </c>
      <c r="AE974" s="22"/>
      <c r="AF974" s="22" t="s">
        <v>93</v>
      </c>
      <c r="AG974" t="s">
        <v>1137</v>
      </c>
      <c r="AH974" s="199">
        <v>211050000</v>
      </c>
      <c r="AI974" s="22" t="s">
        <v>374</v>
      </c>
    </row>
    <row r="975" spans="30:35">
      <c r="AD975" s="199">
        <v>211050100</v>
      </c>
      <c r="AE975" s="22"/>
      <c r="AF975" s="22" t="s">
        <v>93</v>
      </c>
      <c r="AG975" t="s">
        <v>211</v>
      </c>
      <c r="AH975" s="199">
        <v>211050100</v>
      </c>
      <c r="AI975" s="22" t="s">
        <v>374</v>
      </c>
    </row>
    <row r="976" spans="30:35">
      <c r="AD976" s="199">
        <v>211050101</v>
      </c>
      <c r="AE976" s="22"/>
      <c r="AF976" s="22" t="s">
        <v>93</v>
      </c>
      <c r="AG976" t="s">
        <v>1138</v>
      </c>
      <c r="AH976" s="199">
        <v>211050101</v>
      </c>
      <c r="AI976" s="22" t="s">
        <v>374</v>
      </c>
    </row>
    <row r="977" spans="30:35">
      <c r="AD977" s="199">
        <v>211050200</v>
      </c>
      <c r="AE977" s="22"/>
      <c r="AF977" s="22" t="s">
        <v>93</v>
      </c>
      <c r="AG977" t="s">
        <v>212</v>
      </c>
      <c r="AH977" s="199">
        <v>211050200</v>
      </c>
      <c r="AI977" s="22" t="s">
        <v>374</v>
      </c>
    </row>
    <row r="978" spans="30:35">
      <c r="AD978" s="199">
        <v>211050201</v>
      </c>
      <c r="AE978" s="22"/>
      <c r="AF978" s="22" t="s">
        <v>93</v>
      </c>
      <c r="AG978" t="s">
        <v>261</v>
      </c>
      <c r="AH978" s="199">
        <v>211050201</v>
      </c>
      <c r="AI978" s="22" t="s">
        <v>374</v>
      </c>
    </row>
    <row r="979" spans="30:35">
      <c r="AD979" s="199">
        <v>211060000</v>
      </c>
      <c r="AE979" s="22"/>
      <c r="AF979" s="22" t="s">
        <v>93</v>
      </c>
      <c r="AG979" t="s">
        <v>1139</v>
      </c>
      <c r="AH979" s="199">
        <v>211060000</v>
      </c>
      <c r="AI979" s="22" t="s">
        <v>374</v>
      </c>
    </row>
    <row r="980" spans="30:35">
      <c r="AD980" s="199">
        <v>211060100</v>
      </c>
      <c r="AE980" s="22"/>
      <c r="AF980" s="22" t="s">
        <v>93</v>
      </c>
      <c r="AG980" t="s">
        <v>132</v>
      </c>
      <c r="AH980" s="199">
        <v>211060100</v>
      </c>
      <c r="AI980" s="22" t="s">
        <v>374</v>
      </c>
    </row>
    <row r="981" spans="30:35">
      <c r="AD981" s="199">
        <v>211060101</v>
      </c>
      <c r="AE981" s="22"/>
      <c r="AF981" s="22" t="s">
        <v>93</v>
      </c>
      <c r="AG981" t="s">
        <v>262</v>
      </c>
      <c r="AH981" s="199">
        <v>211060101</v>
      </c>
      <c r="AI981" s="22" t="s">
        <v>374</v>
      </c>
    </row>
    <row r="982" spans="30:35">
      <c r="AD982" s="199">
        <v>211060200</v>
      </c>
      <c r="AE982" s="22"/>
      <c r="AF982" s="22" t="s">
        <v>93</v>
      </c>
      <c r="AG982" t="s">
        <v>133</v>
      </c>
      <c r="AH982" s="199">
        <v>211060200</v>
      </c>
      <c r="AI982" s="22" t="s">
        <v>374</v>
      </c>
    </row>
    <row r="983" spans="30:35">
      <c r="AD983" s="199">
        <v>211060300</v>
      </c>
      <c r="AE983" s="22"/>
      <c r="AF983" s="22" t="s">
        <v>93</v>
      </c>
      <c r="AG983" t="s">
        <v>1140</v>
      </c>
      <c r="AH983" s="199">
        <v>211060300</v>
      </c>
      <c r="AI983" s="22" t="s">
        <v>374</v>
      </c>
    </row>
    <row r="984" spans="30:35">
      <c r="AD984" s="199">
        <v>211060301</v>
      </c>
      <c r="AE984" s="22"/>
      <c r="AF984" s="22" t="s">
        <v>93</v>
      </c>
      <c r="AG984" t="s">
        <v>263</v>
      </c>
      <c r="AH984" s="199">
        <v>211060301</v>
      </c>
      <c r="AI984" s="22" t="s">
        <v>374</v>
      </c>
    </row>
    <row r="985" spans="30:35">
      <c r="AD985" s="199">
        <v>211060400</v>
      </c>
      <c r="AE985" s="22"/>
      <c r="AF985" s="22" t="s">
        <v>93</v>
      </c>
      <c r="AG985" t="s">
        <v>134</v>
      </c>
      <c r="AH985" s="199">
        <v>211060400</v>
      </c>
      <c r="AI985" s="22" t="s">
        <v>374</v>
      </c>
    </row>
    <row r="986" spans="30:35">
      <c r="AD986" s="199">
        <v>211060401</v>
      </c>
      <c r="AE986" s="22"/>
      <c r="AF986" s="22" t="s">
        <v>93</v>
      </c>
      <c r="AG986" t="s">
        <v>1141</v>
      </c>
      <c r="AH986" s="199">
        <v>211060401</v>
      </c>
      <c r="AI986" s="22" t="s">
        <v>374</v>
      </c>
    </row>
    <row r="987" spans="30:35">
      <c r="AD987" s="199">
        <v>211060402</v>
      </c>
      <c r="AE987" s="22"/>
      <c r="AF987" s="22" t="s">
        <v>93</v>
      </c>
      <c r="AG987" t="s">
        <v>1142</v>
      </c>
      <c r="AH987" s="199">
        <v>211060402</v>
      </c>
      <c r="AI987" s="22" t="s">
        <v>374</v>
      </c>
    </row>
    <row r="988" spans="30:35">
      <c r="AD988" s="199">
        <v>211060500</v>
      </c>
      <c r="AE988" s="22"/>
      <c r="AF988" s="22" t="s">
        <v>93</v>
      </c>
      <c r="AG988" t="s">
        <v>135</v>
      </c>
      <c r="AH988" s="199">
        <v>211060500</v>
      </c>
      <c r="AI988" s="22" t="s">
        <v>374</v>
      </c>
    </row>
    <row r="989" spans="30:35">
      <c r="AD989" s="199">
        <v>211060600</v>
      </c>
      <c r="AE989" s="22"/>
      <c r="AF989" s="22" t="s">
        <v>93</v>
      </c>
      <c r="AG989" t="s">
        <v>136</v>
      </c>
      <c r="AH989" s="199">
        <v>211060600</v>
      </c>
      <c r="AI989" s="22" t="s">
        <v>374</v>
      </c>
    </row>
    <row r="990" spans="30:35">
      <c r="AD990" s="199">
        <v>211060700</v>
      </c>
      <c r="AE990" s="22"/>
      <c r="AF990" s="22" t="s">
        <v>93</v>
      </c>
      <c r="AG990" t="s">
        <v>137</v>
      </c>
      <c r="AH990" s="199">
        <v>211060700</v>
      </c>
      <c r="AI990" s="22" t="s">
        <v>374</v>
      </c>
    </row>
    <row r="991" spans="30:35">
      <c r="AD991" s="199">
        <v>211060701</v>
      </c>
      <c r="AE991" s="22"/>
      <c r="AF991" s="22" t="s">
        <v>93</v>
      </c>
      <c r="AG991" t="s">
        <v>264</v>
      </c>
      <c r="AH991" s="199">
        <v>211060701</v>
      </c>
      <c r="AI991" s="22" t="s">
        <v>374</v>
      </c>
    </row>
    <row r="992" spans="30:35">
      <c r="AD992" s="199">
        <v>211060800</v>
      </c>
      <c r="AE992" s="22"/>
      <c r="AF992" s="22" t="s">
        <v>93</v>
      </c>
      <c r="AG992" t="s">
        <v>138</v>
      </c>
      <c r="AH992" s="199">
        <v>211060800</v>
      </c>
      <c r="AI992" s="22" t="s">
        <v>374</v>
      </c>
    </row>
    <row r="993" spans="30:35">
      <c r="AD993" s="199">
        <v>211060801</v>
      </c>
      <c r="AE993" s="22"/>
      <c r="AF993" s="22" t="s">
        <v>93</v>
      </c>
      <c r="AG993" t="s">
        <v>265</v>
      </c>
      <c r="AH993" s="199">
        <v>211060801</v>
      </c>
      <c r="AI993" s="22" t="s">
        <v>374</v>
      </c>
    </row>
    <row r="994" spans="30:35">
      <c r="AD994" s="199">
        <v>212010000</v>
      </c>
      <c r="AE994" s="22"/>
      <c r="AF994" s="22" t="s">
        <v>93</v>
      </c>
      <c r="AG994" t="s">
        <v>139</v>
      </c>
      <c r="AH994" s="199">
        <v>212010000</v>
      </c>
      <c r="AI994" s="22" t="s">
        <v>351</v>
      </c>
    </row>
    <row r="995" spans="30:35">
      <c r="AD995" s="199">
        <v>212010100</v>
      </c>
      <c r="AE995" s="22"/>
      <c r="AF995" s="22" t="s">
        <v>93</v>
      </c>
      <c r="AG995" t="s">
        <v>1143</v>
      </c>
      <c r="AH995" s="199">
        <v>212010100</v>
      </c>
      <c r="AI995" s="22" t="s">
        <v>351</v>
      </c>
    </row>
    <row r="996" spans="30:35">
      <c r="AD996" s="199">
        <v>212010101</v>
      </c>
      <c r="AE996" s="22"/>
      <c r="AF996" s="22" t="s">
        <v>93</v>
      </c>
      <c r="AG996" t="s">
        <v>259</v>
      </c>
      <c r="AH996" s="199">
        <v>212010101</v>
      </c>
      <c r="AI996" s="22" t="s">
        <v>351</v>
      </c>
    </row>
    <row r="997" spans="30:35">
      <c r="AD997" s="199">
        <v>212010200</v>
      </c>
      <c r="AE997" s="22"/>
      <c r="AF997" s="22" t="s">
        <v>93</v>
      </c>
      <c r="AG997" t="s">
        <v>1144</v>
      </c>
      <c r="AH997" s="199">
        <v>212010200</v>
      </c>
      <c r="AI997" s="22" t="s">
        <v>351</v>
      </c>
    </row>
    <row r="998" spans="30:35">
      <c r="AD998" s="199">
        <v>212010201</v>
      </c>
      <c r="AE998" s="22"/>
      <c r="AF998" s="22" t="s">
        <v>93</v>
      </c>
      <c r="AG998" t="s">
        <v>266</v>
      </c>
      <c r="AH998" s="199">
        <v>212010201</v>
      </c>
      <c r="AI998" s="22" t="s">
        <v>351</v>
      </c>
    </row>
    <row r="999" spans="30:35">
      <c r="AD999" s="199">
        <v>212010300</v>
      </c>
      <c r="AE999" s="22"/>
      <c r="AF999" s="22" t="s">
        <v>93</v>
      </c>
      <c r="AG999" t="s">
        <v>1145</v>
      </c>
      <c r="AH999" s="199">
        <v>212010300</v>
      </c>
      <c r="AI999" s="22" t="s">
        <v>351</v>
      </c>
    </row>
    <row r="1000" spans="30:35">
      <c r="AD1000" s="199">
        <v>212010400</v>
      </c>
      <c r="AE1000" s="22"/>
      <c r="AF1000" s="22" t="s">
        <v>93</v>
      </c>
      <c r="AG1000" t="s">
        <v>1146</v>
      </c>
      <c r="AH1000" s="199">
        <v>212010400</v>
      </c>
      <c r="AI1000" s="22" t="s">
        <v>351</v>
      </c>
    </row>
    <row r="1001" spans="30:35">
      <c r="AD1001" s="199">
        <v>212010500</v>
      </c>
      <c r="AE1001" s="22"/>
      <c r="AF1001" s="22" t="s">
        <v>93</v>
      </c>
      <c r="AG1001" t="s">
        <v>213</v>
      </c>
      <c r="AH1001" s="199">
        <v>212010500</v>
      </c>
      <c r="AI1001" s="22" t="s">
        <v>351</v>
      </c>
    </row>
    <row r="1002" spans="30:35">
      <c r="AD1002" s="199">
        <v>212010600</v>
      </c>
      <c r="AE1002" s="22"/>
      <c r="AF1002" s="22" t="s">
        <v>93</v>
      </c>
      <c r="AG1002" t="s">
        <v>140</v>
      </c>
      <c r="AH1002" s="199">
        <v>212010600</v>
      </c>
      <c r="AI1002" s="22" t="s">
        <v>351</v>
      </c>
    </row>
    <row r="1003" spans="30:35">
      <c r="AD1003" s="199">
        <v>212020000</v>
      </c>
      <c r="AE1003" s="22"/>
      <c r="AF1003" s="22" t="s">
        <v>93</v>
      </c>
      <c r="AG1003" t="s">
        <v>141</v>
      </c>
      <c r="AH1003" s="199">
        <v>212020000</v>
      </c>
      <c r="AI1003" s="22" t="s">
        <v>351</v>
      </c>
    </row>
    <row r="1004" spans="30:35">
      <c r="AD1004" s="199">
        <v>212020100</v>
      </c>
      <c r="AE1004" s="22"/>
      <c r="AF1004" s="22" t="s">
        <v>93</v>
      </c>
      <c r="AG1004" t="s">
        <v>142</v>
      </c>
      <c r="AH1004" s="199">
        <v>212020100</v>
      </c>
      <c r="AI1004" s="22" t="s">
        <v>351</v>
      </c>
    </row>
    <row r="1005" spans="30:35">
      <c r="AD1005" s="199">
        <v>212020200</v>
      </c>
      <c r="AE1005" s="22"/>
      <c r="AF1005" s="22" t="s">
        <v>93</v>
      </c>
      <c r="AG1005" t="s">
        <v>1147</v>
      </c>
      <c r="AH1005" s="199">
        <v>212020200</v>
      </c>
      <c r="AI1005" s="22" t="s">
        <v>351</v>
      </c>
    </row>
    <row r="1006" spans="30:35">
      <c r="AD1006" s="199">
        <v>212020300</v>
      </c>
      <c r="AE1006" s="22"/>
      <c r="AF1006" s="22" t="s">
        <v>93</v>
      </c>
      <c r="AG1006" t="s">
        <v>143</v>
      </c>
      <c r="AH1006" s="199">
        <v>212020300</v>
      </c>
      <c r="AI1006" s="22" t="s">
        <v>351</v>
      </c>
    </row>
    <row r="1007" spans="30:35">
      <c r="AD1007" s="199">
        <v>212020400</v>
      </c>
      <c r="AE1007" s="22"/>
      <c r="AF1007" s="22" t="s">
        <v>93</v>
      </c>
      <c r="AG1007" t="s">
        <v>144</v>
      </c>
      <c r="AH1007" s="199">
        <v>212020400</v>
      </c>
      <c r="AI1007" s="22" t="s">
        <v>351</v>
      </c>
    </row>
    <row r="1008" spans="30:35">
      <c r="AD1008" s="199">
        <v>212020500</v>
      </c>
      <c r="AE1008" s="22"/>
      <c r="AF1008" s="22" t="s">
        <v>93</v>
      </c>
      <c r="AG1008" t="s">
        <v>145</v>
      </c>
      <c r="AH1008" s="199">
        <v>212020500</v>
      </c>
      <c r="AI1008" s="22" t="s">
        <v>351</v>
      </c>
    </row>
    <row r="1009" spans="30:35">
      <c r="AD1009" s="199">
        <v>212030000</v>
      </c>
      <c r="AE1009" s="22"/>
      <c r="AF1009" s="22" t="s">
        <v>93</v>
      </c>
      <c r="AG1009" t="s">
        <v>147</v>
      </c>
      <c r="AH1009" s="199">
        <v>212030000</v>
      </c>
      <c r="AI1009" s="22" t="s">
        <v>351</v>
      </c>
    </row>
    <row r="1010" spans="30:35">
      <c r="AD1010" s="199">
        <v>212030100</v>
      </c>
      <c r="AE1010" s="22"/>
      <c r="AF1010" s="22" t="s">
        <v>93</v>
      </c>
      <c r="AG1010" t="s">
        <v>214</v>
      </c>
      <c r="AH1010" s="199">
        <v>212030100</v>
      </c>
      <c r="AI1010" s="22" t="s">
        <v>351</v>
      </c>
    </row>
    <row r="1011" spans="30:35">
      <c r="AD1011" s="199">
        <v>212030200</v>
      </c>
      <c r="AE1011" s="22"/>
      <c r="AF1011" s="22" t="s">
        <v>93</v>
      </c>
      <c r="AG1011" t="s">
        <v>267</v>
      </c>
      <c r="AH1011" s="199">
        <v>212030200</v>
      </c>
      <c r="AI1011" s="22" t="s">
        <v>351</v>
      </c>
    </row>
    <row r="1012" spans="30:35">
      <c r="AD1012" s="199">
        <v>212030300</v>
      </c>
      <c r="AE1012" s="22"/>
      <c r="AF1012" s="22" t="s">
        <v>93</v>
      </c>
      <c r="AG1012" t="s">
        <v>268</v>
      </c>
      <c r="AH1012" s="199">
        <v>212030300</v>
      </c>
      <c r="AI1012" s="22" t="s">
        <v>351</v>
      </c>
    </row>
    <row r="1013" spans="30:35">
      <c r="AD1013" s="199">
        <v>212030400</v>
      </c>
      <c r="AE1013" s="22"/>
      <c r="AF1013" s="22" t="s">
        <v>93</v>
      </c>
      <c r="AG1013" t="s">
        <v>269</v>
      </c>
      <c r="AH1013" s="199">
        <v>212030400</v>
      </c>
      <c r="AI1013" s="22" t="s">
        <v>351</v>
      </c>
    </row>
    <row r="1014" spans="30:35">
      <c r="AD1014" s="199">
        <v>212030500</v>
      </c>
      <c r="AE1014" s="22"/>
      <c r="AF1014" s="22" t="s">
        <v>93</v>
      </c>
      <c r="AG1014" t="s">
        <v>270</v>
      </c>
      <c r="AH1014" s="199">
        <v>212030500</v>
      </c>
      <c r="AI1014" s="22" t="s">
        <v>351</v>
      </c>
    </row>
    <row r="1015" spans="30:35">
      <c r="AD1015" s="199">
        <v>212030600</v>
      </c>
      <c r="AE1015" s="22"/>
      <c r="AF1015" s="22" t="s">
        <v>93</v>
      </c>
      <c r="AG1015" t="s">
        <v>146</v>
      </c>
      <c r="AH1015" s="199">
        <v>212030600</v>
      </c>
      <c r="AI1015" s="22" t="s">
        <v>351</v>
      </c>
    </row>
    <row r="1016" spans="30:35">
      <c r="AD1016" s="199">
        <v>212030700</v>
      </c>
      <c r="AE1016" s="22"/>
      <c r="AF1016" s="22" t="s">
        <v>93</v>
      </c>
      <c r="AG1016" t="s">
        <v>148</v>
      </c>
      <c r="AH1016" s="199">
        <v>212030700</v>
      </c>
      <c r="AI1016" s="22" t="s">
        <v>351</v>
      </c>
    </row>
    <row r="1017" spans="30:35">
      <c r="AD1017" s="199">
        <v>212030800</v>
      </c>
      <c r="AE1017" s="22"/>
      <c r="AF1017" s="22" t="s">
        <v>93</v>
      </c>
      <c r="AG1017" t="s">
        <v>149</v>
      </c>
      <c r="AH1017" s="199">
        <v>212030800</v>
      </c>
      <c r="AI1017" s="22" t="s">
        <v>351</v>
      </c>
    </row>
    <row r="1018" spans="30:35">
      <c r="AD1018" s="199">
        <v>212030900</v>
      </c>
      <c r="AE1018" s="22"/>
      <c r="AF1018" s="22" t="s">
        <v>93</v>
      </c>
      <c r="AG1018" t="s">
        <v>271</v>
      </c>
      <c r="AH1018" s="199">
        <v>212030900</v>
      </c>
      <c r="AI1018" s="22" t="s">
        <v>351</v>
      </c>
    </row>
    <row r="1019" spans="30:35">
      <c r="AD1019" s="199">
        <v>212031000</v>
      </c>
      <c r="AE1019" s="22"/>
      <c r="AF1019" s="22" t="s">
        <v>93</v>
      </c>
      <c r="AG1019" t="s">
        <v>272</v>
      </c>
      <c r="AH1019" s="199">
        <v>212031000</v>
      </c>
      <c r="AI1019" s="22" t="s">
        <v>351</v>
      </c>
    </row>
    <row r="1020" spans="30:35">
      <c r="AD1020" s="199">
        <v>212031100</v>
      </c>
      <c r="AE1020" s="22"/>
      <c r="AF1020" s="22" t="s">
        <v>93</v>
      </c>
      <c r="AG1020" t="s">
        <v>151</v>
      </c>
      <c r="AH1020" s="199">
        <v>212031100</v>
      </c>
      <c r="AI1020" s="22" t="s">
        <v>351</v>
      </c>
    </row>
    <row r="1021" spans="30:35">
      <c r="AD1021" s="199">
        <v>212031200</v>
      </c>
      <c r="AE1021" s="22"/>
      <c r="AF1021" s="22" t="s">
        <v>93</v>
      </c>
      <c r="AG1021" t="s">
        <v>273</v>
      </c>
      <c r="AH1021" s="199">
        <v>212031200</v>
      </c>
      <c r="AI1021" s="22" t="s">
        <v>351</v>
      </c>
    </row>
    <row r="1022" spans="30:35">
      <c r="AD1022" s="199">
        <v>212031300</v>
      </c>
      <c r="AE1022" s="22"/>
      <c r="AF1022" s="22" t="s">
        <v>93</v>
      </c>
      <c r="AG1022" t="s">
        <v>150</v>
      </c>
      <c r="AH1022" s="199">
        <v>212031300</v>
      </c>
      <c r="AI1022" s="22" t="s">
        <v>351</v>
      </c>
    </row>
    <row r="1023" spans="30:35">
      <c r="AD1023" s="199">
        <v>212031400</v>
      </c>
      <c r="AE1023" s="22"/>
      <c r="AF1023" s="22" t="s">
        <v>93</v>
      </c>
      <c r="AG1023" t="s">
        <v>1148</v>
      </c>
      <c r="AH1023" s="199">
        <v>212031400</v>
      </c>
      <c r="AI1023" s="22" t="s">
        <v>351</v>
      </c>
    </row>
    <row r="1024" spans="30:35">
      <c r="AD1024" s="199">
        <v>212031500</v>
      </c>
      <c r="AE1024" s="22"/>
      <c r="AF1024" s="22" t="s">
        <v>93</v>
      </c>
      <c r="AG1024" t="s">
        <v>231</v>
      </c>
      <c r="AH1024" s="199">
        <v>212031500</v>
      </c>
      <c r="AI1024" s="22" t="s">
        <v>351</v>
      </c>
    </row>
    <row r="1025" spans="30:35">
      <c r="AD1025" s="199">
        <v>212031600</v>
      </c>
      <c r="AE1025" s="22"/>
      <c r="AF1025" s="22" t="s">
        <v>93</v>
      </c>
      <c r="AG1025" t="s">
        <v>1149</v>
      </c>
      <c r="AH1025" s="199">
        <v>212031600</v>
      </c>
      <c r="AI1025" s="22" t="s">
        <v>351</v>
      </c>
    </row>
    <row r="1026" spans="30:35">
      <c r="AD1026" s="199">
        <v>212040000</v>
      </c>
      <c r="AE1026" s="22"/>
      <c r="AF1026" s="22" t="s">
        <v>93</v>
      </c>
      <c r="AG1026" t="s">
        <v>1150</v>
      </c>
      <c r="AH1026" s="199">
        <v>212040000</v>
      </c>
      <c r="AI1026" s="22" t="s">
        <v>351</v>
      </c>
    </row>
    <row r="1027" spans="30:35">
      <c r="AD1027" s="199">
        <v>212040100</v>
      </c>
      <c r="AE1027" s="22"/>
      <c r="AF1027" s="22" t="s">
        <v>93</v>
      </c>
      <c r="AG1027" t="s">
        <v>113</v>
      </c>
      <c r="AH1027" s="199">
        <v>212040100</v>
      </c>
      <c r="AI1027" s="22" t="s">
        <v>351</v>
      </c>
    </row>
    <row r="1028" spans="30:35">
      <c r="AD1028" s="199">
        <v>212040200</v>
      </c>
      <c r="AE1028" s="22"/>
      <c r="AF1028" s="22" t="s">
        <v>93</v>
      </c>
      <c r="AG1028" t="s">
        <v>207</v>
      </c>
      <c r="AH1028" s="199">
        <v>212040200</v>
      </c>
      <c r="AI1028" s="22" t="s">
        <v>351</v>
      </c>
    </row>
    <row r="1029" spans="30:35">
      <c r="AD1029" s="199">
        <v>212040300</v>
      </c>
      <c r="AE1029" s="22"/>
      <c r="AF1029" s="22" t="s">
        <v>93</v>
      </c>
      <c r="AG1029" t="s">
        <v>281</v>
      </c>
      <c r="AH1029" s="199">
        <v>212040300</v>
      </c>
      <c r="AI1029" s="22" t="s">
        <v>351</v>
      </c>
    </row>
    <row r="1030" spans="30:35">
      <c r="AD1030" s="199">
        <v>212040400</v>
      </c>
      <c r="AE1030" s="22"/>
      <c r="AF1030" s="22" t="s">
        <v>93</v>
      </c>
      <c r="AG1030" t="s">
        <v>282</v>
      </c>
      <c r="AH1030" s="199">
        <v>212040400</v>
      </c>
      <c r="AI1030" s="22" t="s">
        <v>351</v>
      </c>
    </row>
    <row r="1031" spans="30:35">
      <c r="AD1031" s="199">
        <v>211060802</v>
      </c>
      <c r="AE1031" s="22"/>
      <c r="AF1031" s="22" t="s">
        <v>93</v>
      </c>
      <c r="AG1031" t="s">
        <v>130</v>
      </c>
      <c r="AH1031" s="199">
        <v>211060802</v>
      </c>
      <c r="AI1031" s="22" t="s">
        <v>374</v>
      </c>
    </row>
    <row r="1032" spans="30:35">
      <c r="AD1032" s="199">
        <v>801410100</v>
      </c>
      <c r="AE1032" s="22"/>
      <c r="AF1032" s="22" t="s">
        <v>44</v>
      </c>
      <c r="AG1032" t="s">
        <v>193</v>
      </c>
      <c r="AH1032" s="199">
        <v>801410100</v>
      </c>
      <c r="AI1032" s="22" t="s">
        <v>374</v>
      </c>
    </row>
    <row r="1033" spans="30:35">
      <c r="AD1033" s="199">
        <v>801410101</v>
      </c>
      <c r="AE1033" s="22"/>
      <c r="AF1033" s="22" t="s">
        <v>44</v>
      </c>
      <c r="AG1033" t="s">
        <v>1151</v>
      </c>
      <c r="AH1033" s="199">
        <v>801410101</v>
      </c>
      <c r="AI1033" s="22" t="s">
        <v>374</v>
      </c>
    </row>
    <row r="1034" spans="30:35">
      <c r="AD1034" s="199">
        <v>801410102</v>
      </c>
      <c r="AE1034" s="22"/>
      <c r="AF1034" s="22" t="s">
        <v>44</v>
      </c>
      <c r="AG1034" t="s">
        <v>1152</v>
      </c>
      <c r="AH1034" s="199">
        <v>801410102</v>
      </c>
      <c r="AI1034" s="22" t="s">
        <v>374</v>
      </c>
    </row>
    <row r="1035" spans="30:35">
      <c r="AD1035" s="199">
        <v>801420100</v>
      </c>
      <c r="AE1035" s="22"/>
      <c r="AF1035" s="22" t="s">
        <v>44</v>
      </c>
      <c r="AG1035" t="s">
        <v>1153</v>
      </c>
      <c r="AH1035" s="199">
        <v>801420100</v>
      </c>
      <c r="AI1035" s="22" t="s">
        <v>374</v>
      </c>
    </row>
    <row r="1036" spans="30:35">
      <c r="AD1036" s="199">
        <v>801420101</v>
      </c>
      <c r="AE1036" s="22"/>
      <c r="AF1036" s="22" t="s">
        <v>44</v>
      </c>
      <c r="AG1036" t="s">
        <v>1154</v>
      </c>
      <c r="AH1036" s="199">
        <v>801420101</v>
      </c>
      <c r="AI1036" s="22" t="s">
        <v>374</v>
      </c>
    </row>
    <row r="1037" spans="30:35">
      <c r="AD1037" s="199">
        <v>801420102</v>
      </c>
      <c r="AE1037" s="22"/>
      <c r="AF1037" s="22" t="s">
        <v>44</v>
      </c>
      <c r="AG1037" t="s">
        <v>1155</v>
      </c>
      <c r="AH1037" s="199">
        <v>801420102</v>
      </c>
      <c r="AI1037" s="22" t="s">
        <v>374</v>
      </c>
    </row>
    <row r="1038" spans="30:35">
      <c r="AD1038" s="199">
        <v>801420103</v>
      </c>
      <c r="AE1038" s="22"/>
      <c r="AF1038" s="22" t="s">
        <v>44</v>
      </c>
      <c r="AG1038" t="s">
        <v>1156</v>
      </c>
      <c r="AH1038" s="199">
        <v>801420103</v>
      </c>
      <c r="AI1038" s="22" t="s">
        <v>374</v>
      </c>
    </row>
    <row r="1039" spans="30:35">
      <c r="AD1039" s="199">
        <v>801420104</v>
      </c>
      <c r="AE1039" s="22"/>
      <c r="AF1039" s="22" t="s">
        <v>44</v>
      </c>
      <c r="AG1039" t="s">
        <v>1157</v>
      </c>
      <c r="AH1039" s="199">
        <v>801420104</v>
      </c>
      <c r="AI1039" s="22" t="s">
        <v>374</v>
      </c>
    </row>
    <row r="1040" spans="30:35">
      <c r="AD1040" s="199">
        <v>801420105</v>
      </c>
      <c r="AE1040" s="22"/>
      <c r="AF1040" s="22" t="s">
        <v>44</v>
      </c>
      <c r="AG1040" t="s">
        <v>1158</v>
      </c>
      <c r="AH1040" s="199">
        <v>801420105</v>
      </c>
      <c r="AI1040" s="22" t="s">
        <v>374</v>
      </c>
    </row>
    <row r="1041" spans="30:35">
      <c r="AD1041" s="199">
        <v>801420106</v>
      </c>
      <c r="AE1041" s="22"/>
      <c r="AF1041" s="22" t="s">
        <v>44</v>
      </c>
      <c r="AG1041" t="s">
        <v>1159</v>
      </c>
      <c r="AH1041" s="199">
        <v>801420106</v>
      </c>
      <c r="AI1041" s="22" t="s">
        <v>374</v>
      </c>
    </row>
    <row r="1042" spans="30:35">
      <c r="AD1042" s="199">
        <v>801430100</v>
      </c>
      <c r="AE1042" s="22"/>
      <c r="AF1042" s="22" t="s">
        <v>44</v>
      </c>
      <c r="AG1042" t="s">
        <v>194</v>
      </c>
      <c r="AH1042" s="199">
        <v>801430100</v>
      </c>
      <c r="AI1042" s="22" t="s">
        <v>374</v>
      </c>
    </row>
    <row r="1043" spans="30:35">
      <c r="AD1043" s="199">
        <v>801430101</v>
      </c>
      <c r="AE1043" s="22"/>
      <c r="AF1043" s="22" t="s">
        <v>44</v>
      </c>
      <c r="AG1043" t="s">
        <v>1160</v>
      </c>
      <c r="AH1043" s="199">
        <v>801430101</v>
      </c>
      <c r="AI1043" s="22" t="s">
        <v>374</v>
      </c>
    </row>
    <row r="1044" spans="30:35">
      <c r="AD1044" s="199">
        <v>801430102</v>
      </c>
      <c r="AE1044" s="22"/>
      <c r="AF1044" s="22" t="s">
        <v>44</v>
      </c>
      <c r="AG1044" t="s">
        <v>1161</v>
      </c>
      <c r="AH1044" s="199">
        <v>801430102</v>
      </c>
      <c r="AI1044" s="22" t="s">
        <v>374</v>
      </c>
    </row>
    <row r="1045" spans="30:35">
      <c r="AD1045" s="199">
        <v>801440100</v>
      </c>
      <c r="AE1045" s="22"/>
      <c r="AF1045" s="22" t="s">
        <v>44</v>
      </c>
      <c r="AG1045" t="s">
        <v>1162</v>
      </c>
      <c r="AH1045" s="199">
        <v>801440100</v>
      </c>
      <c r="AI1045" s="22" t="s">
        <v>374</v>
      </c>
    </row>
    <row r="1046" spans="30:35">
      <c r="AD1046" s="199">
        <v>801440101</v>
      </c>
      <c r="AE1046" s="22"/>
      <c r="AF1046" s="22" t="s">
        <v>44</v>
      </c>
      <c r="AG1046" t="s">
        <v>1163</v>
      </c>
      <c r="AH1046" s="199">
        <v>801440101</v>
      </c>
      <c r="AI1046" s="22" t="s">
        <v>374</v>
      </c>
    </row>
    <row r="1047" spans="30:35">
      <c r="AD1047" s="199">
        <v>801440102</v>
      </c>
      <c r="AE1047" s="22"/>
      <c r="AF1047" s="22" t="s">
        <v>44</v>
      </c>
      <c r="AG1047" t="s">
        <v>1164</v>
      </c>
      <c r="AH1047" s="199">
        <v>801440102</v>
      </c>
      <c r="AI1047" s="22" t="s">
        <v>374</v>
      </c>
    </row>
    <row r="1048" spans="30:35">
      <c r="AD1048" s="199">
        <v>801440103</v>
      </c>
      <c r="AE1048" s="22"/>
      <c r="AF1048" s="22" t="s">
        <v>44</v>
      </c>
      <c r="AG1048" t="s">
        <v>1165</v>
      </c>
      <c r="AH1048" s="199">
        <v>801440103</v>
      </c>
      <c r="AI1048" s="22" t="s">
        <v>374</v>
      </c>
    </row>
    <row r="1049" spans="30:35">
      <c r="AD1049" s="199">
        <v>801440104</v>
      </c>
      <c r="AE1049" s="22"/>
      <c r="AF1049" s="22" t="s">
        <v>44</v>
      </c>
      <c r="AG1049" t="s">
        <v>1166</v>
      </c>
      <c r="AH1049" s="199">
        <v>801440104</v>
      </c>
      <c r="AI1049" s="22" t="s">
        <v>374</v>
      </c>
    </row>
    <row r="1050" spans="30:35">
      <c r="AD1050" s="199">
        <v>411080304</v>
      </c>
      <c r="AE1050" s="22"/>
      <c r="AF1050" s="22" t="s">
        <v>33</v>
      </c>
      <c r="AG1050" t="s">
        <v>1167</v>
      </c>
      <c r="AH1050" s="199">
        <v>411080304</v>
      </c>
      <c r="AI1050" s="22" t="s">
        <v>348</v>
      </c>
    </row>
    <row r="1051" spans="30:35">
      <c r="AD1051" s="199">
        <v>497000061</v>
      </c>
      <c r="AE1051" s="22"/>
      <c r="AF1051" s="22" t="s">
        <v>33</v>
      </c>
      <c r="AG1051" t="s">
        <v>1168</v>
      </c>
      <c r="AH1051" s="199">
        <v>497000061</v>
      </c>
      <c r="AI1051" s="22" t="s">
        <v>348</v>
      </c>
    </row>
    <row r="1052" spans="30:35">
      <c r="AD1052" s="199">
        <v>497000059</v>
      </c>
      <c r="AE1052" s="22"/>
      <c r="AF1052" s="22" t="s">
        <v>33</v>
      </c>
      <c r="AG1052" t="s">
        <v>1169</v>
      </c>
      <c r="AH1052" s="199">
        <v>497000059</v>
      </c>
      <c r="AI1052" s="22" t="s">
        <v>348</v>
      </c>
    </row>
    <row r="1053" spans="30:35">
      <c r="AD1053" s="199">
        <v>409030323</v>
      </c>
      <c r="AE1053" s="22"/>
      <c r="AF1053" s="22" t="s">
        <v>33</v>
      </c>
      <c r="AG1053" t="s">
        <v>38</v>
      </c>
      <c r="AH1053" s="199">
        <v>409030323</v>
      </c>
      <c r="AI1053" s="22" t="s">
        <v>348</v>
      </c>
    </row>
    <row r="1054" spans="30:35">
      <c r="AD1054" s="199">
        <v>409030315</v>
      </c>
      <c r="AE1054" s="22"/>
      <c r="AF1054" s="22" t="s">
        <v>33</v>
      </c>
      <c r="AG1054" t="s">
        <v>1170</v>
      </c>
      <c r="AH1054" s="199">
        <v>409030315</v>
      </c>
      <c r="AI1054" s="22" t="s">
        <v>348</v>
      </c>
    </row>
    <row r="1055" spans="30:35">
      <c r="AD1055" s="199">
        <v>409030313</v>
      </c>
      <c r="AE1055" s="22"/>
      <c r="AF1055" s="22" t="s">
        <v>33</v>
      </c>
      <c r="AG1055" t="s">
        <v>1171</v>
      </c>
      <c r="AH1055" s="199">
        <v>409030313</v>
      </c>
      <c r="AI1055" s="22" t="s">
        <v>348</v>
      </c>
    </row>
    <row r="1056" spans="30:35">
      <c r="AD1056" s="199">
        <v>410020112</v>
      </c>
      <c r="AE1056" s="22"/>
      <c r="AF1056" s="22" t="s">
        <v>33</v>
      </c>
      <c r="AG1056" t="s">
        <v>1172</v>
      </c>
      <c r="AH1056" s="199">
        <v>410020112</v>
      </c>
      <c r="AI1056" s="22" t="s">
        <v>348</v>
      </c>
    </row>
    <row r="1057" spans="30:35">
      <c r="AD1057" s="199">
        <v>497000067</v>
      </c>
      <c r="AE1057" s="22"/>
      <c r="AF1057" s="22" t="s">
        <v>33</v>
      </c>
      <c r="AG1057" t="s">
        <v>1173</v>
      </c>
      <c r="AH1057" s="199">
        <v>497000067</v>
      </c>
      <c r="AI1057" s="22" t="s">
        <v>348</v>
      </c>
    </row>
    <row r="1058" spans="30:35">
      <c r="AD1058" s="199">
        <v>410020111</v>
      </c>
      <c r="AE1058" s="22"/>
      <c r="AF1058" s="22" t="s">
        <v>33</v>
      </c>
      <c r="AG1058" t="s">
        <v>1174</v>
      </c>
      <c r="AH1058" s="199">
        <v>410020111</v>
      </c>
      <c r="AI1058" s="22" t="s">
        <v>348</v>
      </c>
    </row>
    <row r="1059" spans="30:35">
      <c r="AD1059" s="199">
        <v>411010501</v>
      </c>
      <c r="AE1059" s="22"/>
      <c r="AF1059" s="22" t="s">
        <v>33</v>
      </c>
      <c r="AG1059" t="s">
        <v>1175</v>
      </c>
      <c r="AH1059" s="199">
        <v>411010501</v>
      </c>
      <c r="AI1059" s="22" t="s">
        <v>348</v>
      </c>
    </row>
    <row r="1060" spans="30:35">
      <c r="AD1060" s="199">
        <v>411060101</v>
      </c>
      <c r="AE1060" s="22"/>
      <c r="AF1060" s="22" t="s">
        <v>33</v>
      </c>
      <c r="AG1060" t="s">
        <v>42</v>
      </c>
      <c r="AH1060" s="199">
        <v>411060101</v>
      </c>
      <c r="AI1060" s="22" t="s">
        <v>348</v>
      </c>
    </row>
    <row r="1061" spans="30:35">
      <c r="AD1061" s="199">
        <v>497000095</v>
      </c>
      <c r="AE1061" s="22"/>
      <c r="AF1061" s="22" t="s">
        <v>33</v>
      </c>
      <c r="AG1061" t="s">
        <v>1176</v>
      </c>
      <c r="AH1061" s="199">
        <v>497000095</v>
      </c>
      <c r="AI1061" s="22" t="s">
        <v>348</v>
      </c>
    </row>
    <row r="1062" spans="30:35">
      <c r="AD1062" s="199">
        <v>411070104</v>
      </c>
      <c r="AE1062" s="22"/>
      <c r="AF1062" s="22" t="s">
        <v>33</v>
      </c>
      <c r="AG1062" t="s">
        <v>1177</v>
      </c>
      <c r="AH1062" s="199">
        <v>411070104</v>
      </c>
      <c r="AI1062" s="22" t="s">
        <v>348</v>
      </c>
    </row>
    <row r="1063" spans="30:35">
      <c r="AD1063" s="199">
        <v>411050104</v>
      </c>
      <c r="AE1063" s="22"/>
      <c r="AF1063" s="22" t="s">
        <v>33</v>
      </c>
      <c r="AG1063" t="s">
        <v>1178</v>
      </c>
      <c r="AH1063" s="199">
        <v>411050104</v>
      </c>
      <c r="AI1063" s="22" t="s">
        <v>348</v>
      </c>
    </row>
    <row r="1064" spans="30:35">
      <c r="AD1064" s="199">
        <v>497000062</v>
      </c>
      <c r="AE1064" s="22"/>
      <c r="AF1064" s="22" t="s">
        <v>33</v>
      </c>
      <c r="AG1064" t="s">
        <v>1179</v>
      </c>
      <c r="AH1064" s="199">
        <v>497000062</v>
      </c>
      <c r="AI1064" s="22" t="s">
        <v>348</v>
      </c>
    </row>
    <row r="1065" spans="30:35">
      <c r="AD1065" s="199">
        <v>410010113</v>
      </c>
      <c r="AE1065" s="22"/>
      <c r="AF1065" s="22" t="s">
        <v>33</v>
      </c>
      <c r="AG1065" t="s">
        <v>47</v>
      </c>
      <c r="AH1065" s="199">
        <v>410010113</v>
      </c>
      <c r="AI1065" s="22" t="s">
        <v>348</v>
      </c>
    </row>
    <row r="1066" spans="30:35">
      <c r="AD1066" s="199">
        <v>497000065</v>
      </c>
      <c r="AE1066" s="22"/>
      <c r="AF1066" s="22" t="s">
        <v>33</v>
      </c>
      <c r="AG1066" t="s">
        <v>1180</v>
      </c>
      <c r="AH1066" s="199">
        <v>497000065</v>
      </c>
      <c r="AI1066" s="22" t="s">
        <v>348</v>
      </c>
    </row>
    <row r="1067" spans="30:35">
      <c r="AD1067" s="199">
        <v>410010401</v>
      </c>
      <c r="AE1067" s="22"/>
      <c r="AF1067" s="22" t="s">
        <v>33</v>
      </c>
      <c r="AG1067" t="s">
        <v>1181</v>
      </c>
      <c r="AH1067" s="199">
        <v>410010401</v>
      </c>
      <c r="AI1067" s="22" t="s">
        <v>348</v>
      </c>
    </row>
    <row r="1068" spans="30:35">
      <c r="AD1068" s="199">
        <v>497000094</v>
      </c>
      <c r="AE1068" s="22"/>
      <c r="AF1068" s="22" t="s">
        <v>33</v>
      </c>
      <c r="AG1068" t="s">
        <v>1182</v>
      </c>
      <c r="AH1068" s="199">
        <v>497000094</v>
      </c>
      <c r="AI1068" s="22" t="s">
        <v>348</v>
      </c>
    </row>
    <row r="1069" spans="30:35">
      <c r="AD1069" s="199">
        <v>497000103</v>
      </c>
      <c r="AE1069" s="22"/>
      <c r="AF1069" s="22" t="s">
        <v>33</v>
      </c>
      <c r="AG1069" t="s">
        <v>1183</v>
      </c>
      <c r="AH1069" s="199">
        <v>497000103</v>
      </c>
      <c r="AI1069" s="22" t="s">
        <v>374</v>
      </c>
    </row>
    <row r="1070" spans="30:35">
      <c r="AD1070" s="199">
        <v>412050101</v>
      </c>
      <c r="AE1070" s="22"/>
      <c r="AF1070" s="22" t="s">
        <v>33</v>
      </c>
      <c r="AG1070" t="s">
        <v>1184</v>
      </c>
      <c r="AH1070" s="199">
        <v>412050101</v>
      </c>
      <c r="AI1070" s="22" t="s">
        <v>374</v>
      </c>
    </row>
    <row r="1071" spans="30:35">
      <c r="AD1071" s="199">
        <v>409041101</v>
      </c>
      <c r="AE1071" s="22"/>
      <c r="AF1071" s="22" t="s">
        <v>33</v>
      </c>
      <c r="AG1071" t="s">
        <v>1185</v>
      </c>
      <c r="AH1071" s="199">
        <v>409041101</v>
      </c>
      <c r="AI1071" s="22" t="s">
        <v>374</v>
      </c>
    </row>
    <row r="1072" spans="30:35">
      <c r="AD1072" s="199">
        <v>497000076</v>
      </c>
      <c r="AE1072" s="22"/>
      <c r="AF1072" s="22" t="s">
        <v>33</v>
      </c>
      <c r="AG1072" t="s">
        <v>1186</v>
      </c>
      <c r="AH1072" s="199">
        <v>497000076</v>
      </c>
      <c r="AI1072" s="22" t="s">
        <v>374</v>
      </c>
    </row>
    <row r="1073" spans="30:35">
      <c r="AD1073" s="199">
        <v>497000100</v>
      </c>
      <c r="AE1073" s="22"/>
      <c r="AF1073" s="22" t="s">
        <v>33</v>
      </c>
      <c r="AG1073" t="s">
        <v>1187</v>
      </c>
      <c r="AH1073" s="199">
        <v>497000100</v>
      </c>
      <c r="AI1073" s="22" t="s">
        <v>374</v>
      </c>
    </row>
    <row r="1074" spans="30:35">
      <c r="AD1074" s="199">
        <v>497000111</v>
      </c>
      <c r="AE1074" s="22"/>
      <c r="AF1074" s="22" t="s">
        <v>33</v>
      </c>
      <c r="AG1074" t="s">
        <v>1188</v>
      </c>
      <c r="AH1074" s="199">
        <v>497000111</v>
      </c>
      <c r="AI1074" s="22" t="s">
        <v>374</v>
      </c>
    </row>
    <row r="1075" spans="30:35">
      <c r="AD1075" s="199">
        <v>497000079</v>
      </c>
      <c r="AE1075" s="22"/>
      <c r="AF1075" s="22" t="s">
        <v>33</v>
      </c>
      <c r="AG1075" t="s">
        <v>1189</v>
      </c>
      <c r="AH1075" s="199">
        <v>497000079</v>
      </c>
      <c r="AI1075" s="22" t="s">
        <v>374</v>
      </c>
    </row>
    <row r="1076" spans="30:35">
      <c r="AD1076" s="199">
        <v>410020311</v>
      </c>
      <c r="AE1076" s="22"/>
      <c r="AF1076" s="22" t="s">
        <v>33</v>
      </c>
      <c r="AG1076" t="s">
        <v>1190</v>
      </c>
      <c r="AH1076" s="199">
        <v>410020311</v>
      </c>
      <c r="AI1076" s="22" t="s">
        <v>374</v>
      </c>
    </row>
    <row r="1077" spans="30:35">
      <c r="AD1077" s="199">
        <v>410020113</v>
      </c>
      <c r="AE1077" s="22"/>
      <c r="AF1077" s="22" t="s">
        <v>33</v>
      </c>
      <c r="AG1077" t="s">
        <v>1191</v>
      </c>
      <c r="AH1077" s="199">
        <v>410020113</v>
      </c>
      <c r="AI1077" s="22" t="s">
        <v>374</v>
      </c>
    </row>
    <row r="1078" spans="30:35">
      <c r="AD1078" s="199">
        <v>411080201</v>
      </c>
      <c r="AE1078" s="22"/>
      <c r="AF1078" s="22" t="s">
        <v>33</v>
      </c>
      <c r="AG1078" t="s">
        <v>1192</v>
      </c>
      <c r="AH1078" s="199">
        <v>411080201</v>
      </c>
      <c r="AI1078" s="22" t="s">
        <v>374</v>
      </c>
    </row>
    <row r="1079" spans="30:35">
      <c r="AD1079" s="199">
        <v>411080301</v>
      </c>
      <c r="AE1079" s="22"/>
      <c r="AF1079" s="22" t="s">
        <v>33</v>
      </c>
      <c r="AG1079" t="s">
        <v>46</v>
      </c>
      <c r="AH1079" s="199">
        <v>411080301</v>
      </c>
      <c r="AI1079" s="22" t="s">
        <v>374</v>
      </c>
    </row>
    <row r="1080" spans="30:35">
      <c r="AD1080" s="199">
        <v>497000087</v>
      </c>
      <c r="AE1080" s="22"/>
      <c r="AF1080" s="22" t="s">
        <v>33</v>
      </c>
      <c r="AG1080" t="s">
        <v>1193</v>
      </c>
      <c r="AH1080" s="199">
        <v>497000087</v>
      </c>
      <c r="AI1080" s="22" t="s">
        <v>351</v>
      </c>
    </row>
    <row r="1081" spans="30:35">
      <c r="AD1081" s="199">
        <v>497000110</v>
      </c>
      <c r="AE1081" s="22"/>
      <c r="AF1081" s="22" t="s">
        <v>33</v>
      </c>
      <c r="AG1081" t="s">
        <v>1194</v>
      </c>
      <c r="AH1081" s="199">
        <v>497000110</v>
      </c>
      <c r="AI1081" s="22" t="s">
        <v>351</v>
      </c>
    </row>
    <row r="1082" spans="30:35">
      <c r="AD1082" s="199">
        <v>412040107</v>
      </c>
      <c r="AE1082" s="22"/>
      <c r="AF1082" s="22" t="s">
        <v>33</v>
      </c>
      <c r="AG1082" t="s">
        <v>1195</v>
      </c>
      <c r="AH1082" s="199">
        <v>412040107</v>
      </c>
      <c r="AI1082" s="22" t="s">
        <v>351</v>
      </c>
    </row>
    <row r="1083" spans="30:35">
      <c r="AD1083" s="199">
        <v>412040301</v>
      </c>
      <c r="AE1083" s="22"/>
      <c r="AF1083" s="22" t="s">
        <v>33</v>
      </c>
      <c r="AG1083" t="s">
        <v>1196</v>
      </c>
      <c r="AH1083" s="199">
        <v>412040301</v>
      </c>
      <c r="AI1083" s="22" t="s">
        <v>351</v>
      </c>
    </row>
    <row r="1084" spans="30:35">
      <c r="AD1084" s="199">
        <v>412040208</v>
      </c>
      <c r="AE1084" s="22"/>
      <c r="AF1084" s="22" t="s">
        <v>33</v>
      </c>
      <c r="AG1084" t="s">
        <v>1197</v>
      </c>
      <c r="AH1084" s="199">
        <v>412040208</v>
      </c>
      <c r="AI1084" s="22" t="s">
        <v>351</v>
      </c>
    </row>
    <row r="1085" spans="30:35">
      <c r="AD1085" s="199">
        <v>411120111</v>
      </c>
      <c r="AE1085" s="22"/>
      <c r="AF1085" s="22" t="s">
        <v>33</v>
      </c>
      <c r="AG1085" t="s">
        <v>36</v>
      </c>
      <c r="AH1085" s="199">
        <v>411120111</v>
      </c>
      <c r="AI1085" s="22" t="s">
        <v>351</v>
      </c>
    </row>
    <row r="1086" spans="30:35">
      <c r="AD1086" s="199">
        <v>497000104</v>
      </c>
      <c r="AE1086" s="22"/>
      <c r="AF1086" s="22" t="s">
        <v>33</v>
      </c>
      <c r="AG1086" t="s">
        <v>1198</v>
      </c>
      <c r="AH1086" s="199">
        <v>497000104</v>
      </c>
      <c r="AI1086" s="22" t="s">
        <v>351</v>
      </c>
    </row>
    <row r="1087" spans="30:35">
      <c r="AD1087" s="199">
        <v>497000086</v>
      </c>
      <c r="AE1087" s="22"/>
      <c r="AF1087" s="22" t="s">
        <v>33</v>
      </c>
      <c r="AG1087" t="s">
        <v>1199</v>
      </c>
      <c r="AH1087" s="199">
        <v>497000086</v>
      </c>
      <c r="AI1087" s="22" t="s">
        <v>351</v>
      </c>
    </row>
    <row r="1088" spans="30:35">
      <c r="AD1088" s="199">
        <v>497000107</v>
      </c>
      <c r="AE1088" s="22"/>
      <c r="AF1088" s="22" t="s">
        <v>33</v>
      </c>
      <c r="AG1088" t="s">
        <v>39</v>
      </c>
      <c r="AH1088" s="199">
        <v>497000107</v>
      </c>
      <c r="AI1088" s="22" t="s">
        <v>351</v>
      </c>
    </row>
    <row r="1089" spans="30:35">
      <c r="AD1089" s="199">
        <v>412020112</v>
      </c>
      <c r="AE1089" s="22"/>
      <c r="AF1089" s="22" t="s">
        <v>33</v>
      </c>
      <c r="AG1089" t="s">
        <v>1200</v>
      </c>
      <c r="AH1089" s="199">
        <v>412020112</v>
      </c>
      <c r="AI1089" s="22" t="s">
        <v>351</v>
      </c>
    </row>
    <row r="1090" spans="30:35">
      <c r="AD1090" s="199">
        <v>497000106</v>
      </c>
      <c r="AE1090" s="22"/>
      <c r="AF1090" s="22" t="s">
        <v>33</v>
      </c>
      <c r="AG1090" t="s">
        <v>1201</v>
      </c>
      <c r="AH1090" s="199">
        <v>497000106</v>
      </c>
      <c r="AI1090" s="22" t="s">
        <v>351</v>
      </c>
    </row>
    <row r="1091" spans="30:35">
      <c r="AD1091" s="199">
        <v>411030103</v>
      </c>
      <c r="AE1091" s="22"/>
      <c r="AF1091" s="22" t="s">
        <v>33</v>
      </c>
      <c r="AG1091" t="s">
        <v>1202</v>
      </c>
      <c r="AH1091" s="199">
        <v>411030103</v>
      </c>
      <c r="AI1091" s="22" t="s">
        <v>351</v>
      </c>
    </row>
    <row r="1092" spans="30:35">
      <c r="AD1092" s="199">
        <v>412030213</v>
      </c>
      <c r="AE1092" s="22"/>
      <c r="AF1092" s="22" t="s">
        <v>33</v>
      </c>
      <c r="AG1092" t="s">
        <v>1203</v>
      </c>
      <c r="AH1092" s="199">
        <v>412030213</v>
      </c>
      <c r="AI1092" s="22" t="s">
        <v>351</v>
      </c>
    </row>
    <row r="1093" spans="30:35">
      <c r="AD1093" s="199">
        <v>412020205</v>
      </c>
      <c r="AE1093" s="22"/>
      <c r="AF1093" s="22" t="s">
        <v>33</v>
      </c>
      <c r="AG1093" t="s">
        <v>1204</v>
      </c>
      <c r="AH1093" s="199">
        <v>412020205</v>
      </c>
      <c r="AI1093" s="22" t="s">
        <v>351</v>
      </c>
    </row>
    <row r="1094" spans="30:35">
      <c r="AD1094" s="199">
        <v>411110101</v>
      </c>
      <c r="AE1094" s="22"/>
      <c r="AF1094" s="22" t="s">
        <v>33</v>
      </c>
      <c r="AG1094" t="s">
        <v>49</v>
      </c>
      <c r="AH1094" s="199">
        <v>411110101</v>
      </c>
      <c r="AI1094" s="22" t="s">
        <v>351</v>
      </c>
    </row>
    <row r="1095" spans="30:35">
      <c r="AD1095" s="199">
        <v>412030101</v>
      </c>
      <c r="AE1095" s="22"/>
      <c r="AF1095" s="22" t="s">
        <v>33</v>
      </c>
      <c r="AG1095" t="s">
        <v>50</v>
      </c>
      <c r="AH1095" s="199">
        <v>412030101</v>
      </c>
      <c r="AI1095" s="22" t="s">
        <v>351</v>
      </c>
    </row>
    <row r="1096" spans="30:35">
      <c r="AD1096" s="199">
        <v>412030214</v>
      </c>
      <c r="AE1096" s="22"/>
      <c r="AF1096" s="22" t="s">
        <v>33</v>
      </c>
      <c r="AG1096" t="s">
        <v>1205</v>
      </c>
      <c r="AH1096" s="199">
        <v>412030214</v>
      </c>
      <c r="AI1096" s="22" t="s">
        <v>351</v>
      </c>
    </row>
    <row r="1097" spans="30:35">
      <c r="AD1097" s="199">
        <v>497000085</v>
      </c>
      <c r="AE1097" s="22"/>
      <c r="AF1097" s="22" t="s">
        <v>33</v>
      </c>
      <c r="AG1097" t="s">
        <v>1206</v>
      </c>
      <c r="AH1097" s="199">
        <v>497000085</v>
      </c>
      <c r="AI1097" s="22" t="s">
        <v>351</v>
      </c>
    </row>
    <row r="1098" spans="30:35">
      <c r="AD1098" s="199">
        <v>411030108</v>
      </c>
      <c r="AE1098" s="22"/>
      <c r="AF1098" s="22" t="s">
        <v>33</v>
      </c>
      <c r="AG1098" t="s">
        <v>51</v>
      </c>
      <c r="AH1098" s="199">
        <v>411030108</v>
      </c>
      <c r="AI1098" s="22" t="s">
        <v>351</v>
      </c>
    </row>
    <row r="1099" spans="30:35">
      <c r="AD1099" s="199">
        <v>411030314</v>
      </c>
      <c r="AE1099" s="22"/>
      <c r="AF1099" s="22" t="s">
        <v>33</v>
      </c>
      <c r="AG1099" t="s">
        <v>1207</v>
      </c>
      <c r="AH1099" s="199">
        <v>411030314</v>
      </c>
      <c r="AI1099" s="22" t="s">
        <v>351</v>
      </c>
    </row>
    <row r="1100" spans="30:35">
      <c r="AD1100" s="199">
        <v>497000090</v>
      </c>
      <c r="AE1100" s="22"/>
      <c r="AF1100" s="22" t="s">
        <v>33</v>
      </c>
      <c r="AG1100" t="s">
        <v>1208</v>
      </c>
      <c r="AH1100" s="199">
        <v>497000090</v>
      </c>
      <c r="AI1100" s="22" t="s">
        <v>334</v>
      </c>
    </row>
    <row r="1101" spans="30:35">
      <c r="AD1101" s="199">
        <v>497000049</v>
      </c>
      <c r="AE1101" s="22"/>
      <c r="AF1101" s="22" t="s">
        <v>33</v>
      </c>
      <c r="AG1101" t="s">
        <v>34</v>
      </c>
      <c r="AH1101" s="199">
        <v>497000049</v>
      </c>
      <c r="AI1101" s="22" t="s">
        <v>334</v>
      </c>
    </row>
    <row r="1102" spans="30:35">
      <c r="AD1102" s="199">
        <v>497000050</v>
      </c>
      <c r="AE1102" s="22"/>
      <c r="AF1102" s="22" t="s">
        <v>33</v>
      </c>
      <c r="AG1102" t="s">
        <v>1209</v>
      </c>
      <c r="AH1102" s="199">
        <v>497000050</v>
      </c>
      <c r="AI1102" s="22" t="s">
        <v>334</v>
      </c>
    </row>
    <row r="1103" spans="30:35">
      <c r="AD1103" s="199">
        <v>409041003</v>
      </c>
      <c r="AE1103" s="22"/>
      <c r="AF1103" s="22" t="s">
        <v>33</v>
      </c>
      <c r="AG1103" t="s">
        <v>1210</v>
      </c>
      <c r="AH1103" s="199">
        <v>409041003</v>
      </c>
      <c r="AI1103" s="22" t="s">
        <v>334</v>
      </c>
    </row>
    <row r="1104" spans="30:35">
      <c r="AD1104" s="199">
        <v>409041014</v>
      </c>
      <c r="AE1104" s="22"/>
      <c r="AF1104" s="22" t="s">
        <v>33</v>
      </c>
      <c r="AG1104" t="s">
        <v>1211</v>
      </c>
      <c r="AH1104" s="199">
        <v>409041014</v>
      </c>
      <c r="AI1104" s="22" t="s">
        <v>334</v>
      </c>
    </row>
    <row r="1105" spans="30:35">
      <c r="AD1105" s="199">
        <v>409040115</v>
      </c>
      <c r="AE1105" s="22"/>
      <c r="AF1105" s="22" t="s">
        <v>33</v>
      </c>
      <c r="AG1105" t="s">
        <v>1212</v>
      </c>
      <c r="AH1105" s="199">
        <v>409040115</v>
      </c>
      <c r="AI1105" s="22" t="s">
        <v>334</v>
      </c>
    </row>
    <row r="1106" spans="30:35">
      <c r="AD1106" s="199">
        <v>409041015</v>
      </c>
      <c r="AE1106" s="22"/>
      <c r="AF1106" s="22" t="s">
        <v>33</v>
      </c>
      <c r="AG1106" t="s">
        <v>1213</v>
      </c>
      <c r="AH1106" s="199">
        <v>409041015</v>
      </c>
      <c r="AI1106" s="22" t="s">
        <v>334</v>
      </c>
    </row>
    <row r="1107" spans="30:35">
      <c r="AD1107" s="199">
        <v>497000048</v>
      </c>
      <c r="AE1107" s="22"/>
      <c r="AF1107" s="22" t="s">
        <v>33</v>
      </c>
      <c r="AG1107" t="s">
        <v>1214</v>
      </c>
      <c r="AH1107" s="199">
        <v>497000048</v>
      </c>
      <c r="AI1107" s="22" t="s">
        <v>334</v>
      </c>
    </row>
    <row r="1108" spans="30:35">
      <c r="AD1108" s="199">
        <v>409030103</v>
      </c>
      <c r="AE1108" s="22"/>
      <c r="AF1108" s="22" t="s">
        <v>33</v>
      </c>
      <c r="AG1108" t="s">
        <v>1215</v>
      </c>
      <c r="AH1108" s="199">
        <v>409030103</v>
      </c>
      <c r="AI1108" s="22" t="s">
        <v>334</v>
      </c>
    </row>
    <row r="1109" spans="30:35">
      <c r="AD1109" s="199">
        <v>409040813</v>
      </c>
      <c r="AE1109" s="22"/>
      <c r="AF1109" s="22" t="s">
        <v>33</v>
      </c>
      <c r="AG1109" t="s">
        <v>1216</v>
      </c>
      <c r="AH1109" s="199">
        <v>409040813</v>
      </c>
      <c r="AI1109" s="22" t="s">
        <v>334</v>
      </c>
    </row>
    <row r="1110" spans="30:35">
      <c r="AD1110" s="199">
        <v>497000002</v>
      </c>
      <c r="AE1110" s="22"/>
      <c r="AF1110" s="22" t="s">
        <v>33</v>
      </c>
      <c r="AG1110" t="s">
        <v>43</v>
      </c>
      <c r="AH1110" s="199">
        <v>497000002</v>
      </c>
      <c r="AI1110" s="22" t="s">
        <v>334</v>
      </c>
    </row>
    <row r="1111" spans="30:35">
      <c r="AD1111" s="199">
        <v>409020101</v>
      </c>
      <c r="AE1111" s="22"/>
      <c r="AF1111" s="22" t="s">
        <v>33</v>
      </c>
      <c r="AG1111" t="s">
        <v>1217</v>
      </c>
      <c r="AH1111" s="199">
        <v>409020101</v>
      </c>
      <c r="AI1111" s="22" t="s">
        <v>334</v>
      </c>
    </row>
    <row r="1112" spans="30:35">
      <c r="AD1112" s="199">
        <v>497000089</v>
      </c>
      <c r="AE1112" s="22"/>
      <c r="AF1112" s="22" t="s">
        <v>33</v>
      </c>
      <c r="AG1112" t="s">
        <v>1218</v>
      </c>
      <c r="AH1112" s="199">
        <v>497000089</v>
      </c>
      <c r="AI1112" s="22" t="s">
        <v>334</v>
      </c>
    </row>
    <row r="1113" spans="30:35">
      <c r="AD1113" s="199">
        <v>406010106</v>
      </c>
      <c r="AE1113" s="22"/>
      <c r="AF1113" s="22" t="s">
        <v>33</v>
      </c>
      <c r="AG1113" t="s">
        <v>1219</v>
      </c>
      <c r="AH1113" s="199">
        <v>406010106</v>
      </c>
      <c r="AI1113" s="22" t="s">
        <v>334</v>
      </c>
    </row>
    <row r="1114" spans="30:35">
      <c r="AD1114" s="199">
        <v>409010501</v>
      </c>
      <c r="AE1114" s="22"/>
      <c r="AF1114" s="22" t="s">
        <v>33</v>
      </c>
      <c r="AG1114" t="s">
        <v>44</v>
      </c>
      <c r="AH1114" s="199">
        <v>409010501</v>
      </c>
      <c r="AI1114" s="22" t="s">
        <v>334</v>
      </c>
    </row>
    <row r="1115" spans="30:35">
      <c r="AD1115" s="199">
        <v>409050201</v>
      </c>
      <c r="AE1115" s="22"/>
      <c r="AF1115" s="22" t="s">
        <v>33</v>
      </c>
      <c r="AG1115" t="s">
        <v>1220</v>
      </c>
      <c r="AH1115" s="199">
        <v>409050201</v>
      </c>
      <c r="AI1115" s="22" t="s">
        <v>334</v>
      </c>
    </row>
    <row r="1116" spans="30:35">
      <c r="AD1116" s="199">
        <v>409040601</v>
      </c>
      <c r="AE1116" s="22"/>
      <c r="AF1116" s="22" t="s">
        <v>33</v>
      </c>
      <c r="AG1116" t="s">
        <v>45</v>
      </c>
      <c r="AH1116" s="199">
        <v>409040601</v>
      </c>
      <c r="AI1116" s="22" t="s">
        <v>334</v>
      </c>
    </row>
    <row r="1117" spans="30:35">
      <c r="AD1117" s="199">
        <v>409040901</v>
      </c>
      <c r="AE1117" s="22"/>
      <c r="AF1117" s="22" t="s">
        <v>33</v>
      </c>
      <c r="AG1117" t="s">
        <v>1221</v>
      </c>
      <c r="AH1117" s="199">
        <v>409040901</v>
      </c>
      <c r="AI1117" s="22" t="s">
        <v>334</v>
      </c>
    </row>
    <row r="1118" spans="30:35">
      <c r="AD1118" s="199">
        <v>497000091</v>
      </c>
      <c r="AE1118" s="22"/>
      <c r="AF1118" s="22" t="s">
        <v>33</v>
      </c>
      <c r="AG1118" t="s">
        <v>1222</v>
      </c>
      <c r="AH1118" s="199">
        <v>497000091</v>
      </c>
      <c r="AI1118" s="22" t="s">
        <v>334</v>
      </c>
    </row>
    <row r="1119" spans="30:35">
      <c r="AD1119" s="199">
        <v>497000044</v>
      </c>
      <c r="AE1119" s="22"/>
      <c r="AF1119" s="22" t="s">
        <v>33</v>
      </c>
      <c r="AG1119" t="s">
        <v>1223</v>
      </c>
      <c r="AH1119" s="199">
        <v>497000044</v>
      </c>
      <c r="AI1119" s="22" t="s">
        <v>334</v>
      </c>
    </row>
    <row r="1120" spans="30:35">
      <c r="AD1120" s="199">
        <v>409041004</v>
      </c>
      <c r="AE1120" s="22"/>
      <c r="AF1120" t="s">
        <v>33</v>
      </c>
      <c r="AG1120" t="s">
        <v>1224</v>
      </c>
      <c r="AH1120" s="199">
        <v>409041004</v>
      </c>
      <c r="AI1120" s="22" t="s">
        <v>334</v>
      </c>
    </row>
    <row r="1121" spans="30:35">
      <c r="AD1121" s="199">
        <v>497000026</v>
      </c>
      <c r="AE1121" s="22"/>
      <c r="AF1121" s="22" t="s">
        <v>33</v>
      </c>
      <c r="AG1121" t="s">
        <v>1225</v>
      </c>
      <c r="AH1121" s="199">
        <v>497000026</v>
      </c>
      <c r="AI1121" s="22" t="s">
        <v>334</v>
      </c>
    </row>
    <row r="1122" spans="30:35">
      <c r="AD1122" s="199">
        <v>497000092</v>
      </c>
      <c r="AE1122" s="22"/>
      <c r="AF1122" s="22" t="s">
        <v>33</v>
      </c>
      <c r="AG1122" t="s">
        <v>1226</v>
      </c>
      <c r="AH1122" s="199">
        <v>497000092</v>
      </c>
      <c r="AI1122" s="22" t="s">
        <v>334</v>
      </c>
    </row>
    <row r="1123" spans="30:35">
      <c r="AD1123" s="199">
        <v>497000042</v>
      </c>
      <c r="AE1123" s="22"/>
      <c r="AF1123" s="22" t="s">
        <v>33</v>
      </c>
      <c r="AG1123" t="s">
        <v>1227</v>
      </c>
      <c r="AH1123" s="199">
        <v>497000042</v>
      </c>
      <c r="AI1123" s="22" t="s">
        <v>334</v>
      </c>
    </row>
    <row r="1124" spans="30:35">
      <c r="AD1124" s="199">
        <v>497000047</v>
      </c>
      <c r="AE1124" s="22"/>
      <c r="AF1124" s="22" t="s">
        <v>33</v>
      </c>
      <c r="AG1124" t="s">
        <v>1228</v>
      </c>
      <c r="AH1124" s="199">
        <v>497000047</v>
      </c>
      <c r="AI1124" s="22" t="s">
        <v>334</v>
      </c>
    </row>
    <row r="1125" spans="30:35">
      <c r="AD1125" s="199">
        <v>409010401</v>
      </c>
      <c r="AE1125" s="22"/>
      <c r="AF1125" s="22" t="s">
        <v>33</v>
      </c>
      <c r="AG1125" t="s">
        <v>1229</v>
      </c>
      <c r="AH1125" s="199">
        <v>409010401</v>
      </c>
      <c r="AI1125" s="22" t="s">
        <v>334</v>
      </c>
    </row>
    <row r="1126" spans="30:35">
      <c r="AD1126" s="199">
        <v>409040701</v>
      </c>
      <c r="AE1126" s="22"/>
      <c r="AF1126" s="22" t="s">
        <v>33</v>
      </c>
      <c r="AG1126" t="s">
        <v>1230</v>
      </c>
      <c r="AH1126" s="199">
        <v>409040701</v>
      </c>
      <c r="AI1126" s="22" t="s">
        <v>334</v>
      </c>
    </row>
    <row r="1127" spans="30:35">
      <c r="AD1127" s="199">
        <v>411090501</v>
      </c>
      <c r="AE1127" s="22"/>
      <c r="AF1127" s="22" t="s">
        <v>33</v>
      </c>
      <c r="AG1127" t="s">
        <v>1231</v>
      </c>
      <c r="AH1127" s="199">
        <v>411090501</v>
      </c>
      <c r="AI1127" s="22" t="s">
        <v>334</v>
      </c>
    </row>
    <row r="1128" spans="30:35">
      <c r="AD1128" s="199">
        <v>409050102</v>
      </c>
      <c r="AE1128" s="22"/>
      <c r="AF1128" s="22" t="s">
        <v>33</v>
      </c>
      <c r="AG1128" t="s">
        <v>1232</v>
      </c>
      <c r="AH1128" s="199">
        <v>409050102</v>
      </c>
      <c r="AI1128" s="22" t="s">
        <v>334</v>
      </c>
    </row>
    <row r="1129" spans="30:35">
      <c r="AD1129" s="199">
        <v>409040103</v>
      </c>
      <c r="AE1129" s="22"/>
      <c r="AF1129" s="22" t="s">
        <v>33</v>
      </c>
      <c r="AG1129" t="s">
        <v>1233</v>
      </c>
      <c r="AH1129" s="199">
        <v>409040103</v>
      </c>
      <c r="AI1129" s="22" t="s">
        <v>873</v>
      </c>
    </row>
    <row r="1130" spans="30:35">
      <c r="AD1130" s="199">
        <v>409040111</v>
      </c>
      <c r="AE1130" s="22"/>
      <c r="AF1130" s="22" t="s">
        <v>33</v>
      </c>
      <c r="AG1130" t="s">
        <v>1234</v>
      </c>
      <c r="AH1130" s="199">
        <v>409040111</v>
      </c>
      <c r="AI1130" s="22" t="s">
        <v>873</v>
      </c>
    </row>
    <row r="1131" spans="30:35">
      <c r="AD1131" s="199">
        <v>410010314</v>
      </c>
      <c r="AE1131" s="22"/>
      <c r="AF1131" s="22" t="s">
        <v>33</v>
      </c>
      <c r="AG1131" t="s">
        <v>35</v>
      </c>
      <c r="AH1131" s="199">
        <v>410010314</v>
      </c>
      <c r="AI1131" s="22" t="s">
        <v>873</v>
      </c>
    </row>
    <row r="1132" spans="30:35">
      <c r="AD1132" s="199">
        <v>409040505</v>
      </c>
      <c r="AE1132" s="22"/>
      <c r="AF1132" s="22" t="s">
        <v>33</v>
      </c>
      <c r="AG1132" t="s">
        <v>1235</v>
      </c>
      <c r="AH1132" s="199">
        <v>409040505</v>
      </c>
      <c r="AI1132" s="22" t="s">
        <v>873</v>
      </c>
    </row>
    <row r="1133" spans="30:35">
      <c r="AD1133" s="199">
        <v>409041010</v>
      </c>
      <c r="AE1133" s="22"/>
      <c r="AF1133" s="22" t="s">
        <v>33</v>
      </c>
      <c r="AG1133" t="s">
        <v>37</v>
      </c>
      <c r="AH1133" s="199">
        <v>409041010</v>
      </c>
      <c r="AI1133" s="22" t="s">
        <v>873</v>
      </c>
    </row>
    <row r="1134" spans="30:35">
      <c r="AD1134" s="199">
        <v>409040113</v>
      </c>
      <c r="AE1134" s="22"/>
      <c r="AF1134" s="22" t="s">
        <v>33</v>
      </c>
      <c r="AG1134" t="s">
        <v>1236</v>
      </c>
      <c r="AH1134" s="199">
        <v>409040113</v>
      </c>
      <c r="AI1134" s="22" t="s">
        <v>873</v>
      </c>
    </row>
    <row r="1135" spans="30:35">
      <c r="AD1135" s="199">
        <v>409041012</v>
      </c>
      <c r="AE1135" s="22"/>
      <c r="AF1135" s="22" t="s">
        <v>33</v>
      </c>
      <c r="AG1135" t="s">
        <v>1237</v>
      </c>
      <c r="AH1135" s="199">
        <v>409041012</v>
      </c>
      <c r="AI1135" s="22" t="s">
        <v>873</v>
      </c>
    </row>
    <row r="1136" spans="30:35">
      <c r="AD1136" s="199">
        <v>409041011</v>
      </c>
      <c r="AE1136" s="22"/>
      <c r="AF1136" s="22" t="s">
        <v>33</v>
      </c>
      <c r="AG1136" t="s">
        <v>1238</v>
      </c>
      <c r="AH1136" s="199">
        <v>409041011</v>
      </c>
      <c r="AI1136" s="22" t="s">
        <v>873</v>
      </c>
    </row>
    <row r="1137" spans="30:35">
      <c r="AD1137" s="199">
        <v>409041009</v>
      </c>
      <c r="AE1137" s="22"/>
      <c r="AF1137" s="22" t="s">
        <v>33</v>
      </c>
      <c r="AG1137" t="s">
        <v>40</v>
      </c>
      <c r="AH1137" s="199">
        <v>409041009</v>
      </c>
      <c r="AI1137" s="22" t="s">
        <v>873</v>
      </c>
    </row>
    <row r="1138" spans="30:35">
      <c r="AD1138" s="199">
        <v>409041006</v>
      </c>
      <c r="AE1138" s="22"/>
      <c r="AF1138" s="22" t="s">
        <v>33</v>
      </c>
      <c r="AG1138" t="s">
        <v>41</v>
      </c>
      <c r="AH1138" s="199">
        <v>409041006</v>
      </c>
      <c r="AI1138" s="22" t="s">
        <v>873</v>
      </c>
    </row>
    <row r="1139" spans="30:35">
      <c r="AD1139" s="199">
        <v>409041005</v>
      </c>
      <c r="AE1139" s="22"/>
      <c r="AF1139" s="22" t="s">
        <v>33</v>
      </c>
      <c r="AG1139" t="s">
        <v>48</v>
      </c>
      <c r="AH1139" s="199">
        <v>409041005</v>
      </c>
      <c r="AI1139" s="22" t="s">
        <v>873</v>
      </c>
    </row>
    <row r="1140" spans="30:35">
      <c r="AD1140" s="199">
        <v>409041013</v>
      </c>
      <c r="AE1140" s="22"/>
      <c r="AF1140" s="22" t="s">
        <v>33</v>
      </c>
      <c r="AG1140" t="s">
        <v>1239</v>
      </c>
      <c r="AH1140" s="199">
        <v>409041013</v>
      </c>
      <c r="AI1140" s="22" t="s">
        <v>873</v>
      </c>
    </row>
    <row r="1141" spans="30:35">
      <c r="AD1141" s="199">
        <v>409041007</v>
      </c>
      <c r="AE1141" s="22"/>
      <c r="AF1141" s="22" t="s">
        <v>33</v>
      </c>
      <c r="AG1141" t="s">
        <v>52</v>
      </c>
      <c r="AH1141" s="199">
        <v>409041007</v>
      </c>
      <c r="AI1141" s="22" t="s">
        <v>873</v>
      </c>
    </row>
    <row r="1142" spans="30:35">
      <c r="AD1142" s="199">
        <v>409041008</v>
      </c>
      <c r="AE1142" s="22"/>
      <c r="AF1142" s="22" t="s">
        <v>33</v>
      </c>
      <c r="AG1142" t="s">
        <v>53</v>
      </c>
      <c r="AH1142" s="199">
        <v>409041008</v>
      </c>
      <c r="AI1142" s="22" t="s">
        <v>873</v>
      </c>
    </row>
    <row r="1143" spans="30:35">
      <c r="AD1143" s="199">
        <v>801210100</v>
      </c>
      <c r="AE1143" s="22"/>
      <c r="AF1143" s="22" t="s">
        <v>183</v>
      </c>
      <c r="AG1143" t="s">
        <v>1240</v>
      </c>
      <c r="AH1143" s="199">
        <v>801210100</v>
      </c>
      <c r="AI1143" s="22" t="s">
        <v>374</v>
      </c>
    </row>
    <row r="1144" spans="30:35">
      <c r="AD1144" s="199">
        <v>801210101</v>
      </c>
      <c r="AE1144" s="22"/>
      <c r="AF1144" s="22" t="s">
        <v>183</v>
      </c>
      <c r="AG1144" t="s">
        <v>1241</v>
      </c>
      <c r="AH1144" s="199">
        <v>801210101</v>
      </c>
      <c r="AI1144" s="22" t="s">
        <v>374</v>
      </c>
    </row>
    <row r="1145" spans="30:35">
      <c r="AD1145" s="199">
        <v>801210102</v>
      </c>
      <c r="AE1145" s="22"/>
      <c r="AF1145" s="22" t="s">
        <v>183</v>
      </c>
      <c r="AG1145" t="s">
        <v>1242</v>
      </c>
      <c r="AH1145" s="199">
        <v>801210102</v>
      </c>
      <c r="AI1145" s="22" t="s">
        <v>374</v>
      </c>
    </row>
    <row r="1146" spans="30:35">
      <c r="AD1146" s="199">
        <v>801210103</v>
      </c>
      <c r="AE1146" s="22"/>
      <c r="AF1146" s="22" t="s">
        <v>183</v>
      </c>
      <c r="AG1146" t="s">
        <v>1243</v>
      </c>
      <c r="AH1146" s="199">
        <v>801210103</v>
      </c>
      <c r="AI1146" s="22" t="s">
        <v>374</v>
      </c>
    </row>
    <row r="1147" spans="30:35">
      <c r="AD1147" s="199">
        <v>801210104</v>
      </c>
      <c r="AE1147" s="22"/>
      <c r="AF1147" s="22" t="s">
        <v>183</v>
      </c>
      <c r="AG1147" t="s">
        <v>1244</v>
      </c>
      <c r="AH1147" s="199">
        <v>801210104</v>
      </c>
      <c r="AI1147" s="22" t="s">
        <v>374</v>
      </c>
    </row>
    <row r="1148" spans="30:35">
      <c r="AD1148" s="199">
        <v>801210105</v>
      </c>
      <c r="AE1148" s="22"/>
      <c r="AF1148" s="22" t="s">
        <v>183</v>
      </c>
      <c r="AG1148" t="s">
        <v>1245</v>
      </c>
      <c r="AH1148" s="199">
        <v>801210105</v>
      </c>
      <c r="AI1148" s="22" t="s">
        <v>374</v>
      </c>
    </row>
    <row r="1149" spans="30:35">
      <c r="AD1149" s="199">
        <v>801210106</v>
      </c>
      <c r="AE1149" s="22"/>
      <c r="AF1149" s="22" t="s">
        <v>183</v>
      </c>
      <c r="AG1149" t="s">
        <v>1246</v>
      </c>
      <c r="AH1149" s="199">
        <v>801210106</v>
      </c>
      <c r="AI1149" s="22" t="s">
        <v>374</v>
      </c>
    </row>
    <row r="1150" spans="30:35">
      <c r="AD1150" s="199">
        <v>801210107</v>
      </c>
      <c r="AE1150" s="22"/>
      <c r="AF1150" s="22" t="s">
        <v>183</v>
      </c>
      <c r="AG1150" t="s">
        <v>1247</v>
      </c>
      <c r="AH1150" s="199">
        <v>801210107</v>
      </c>
      <c r="AI1150" s="22" t="s">
        <v>374</v>
      </c>
    </row>
    <row r="1151" spans="30:35">
      <c r="AD1151" s="199">
        <v>801220100</v>
      </c>
      <c r="AE1151" s="22"/>
      <c r="AF1151" s="22" t="s">
        <v>183</v>
      </c>
      <c r="AG1151" t="s">
        <v>184</v>
      </c>
      <c r="AH1151" s="199">
        <v>801220100</v>
      </c>
      <c r="AI1151" s="22" t="s">
        <v>374</v>
      </c>
    </row>
    <row r="1152" spans="30:35">
      <c r="AD1152" s="199">
        <v>801220101</v>
      </c>
      <c r="AE1152" s="22"/>
      <c r="AF1152" s="22" t="s">
        <v>183</v>
      </c>
      <c r="AG1152" t="s">
        <v>1248</v>
      </c>
      <c r="AH1152" s="199">
        <v>801220101</v>
      </c>
      <c r="AI1152" s="22" t="s">
        <v>374</v>
      </c>
    </row>
    <row r="1153" spans="30:35">
      <c r="AD1153" s="199">
        <v>801220102</v>
      </c>
      <c r="AE1153" s="22"/>
      <c r="AF1153" s="22" t="s">
        <v>183</v>
      </c>
      <c r="AG1153" t="s">
        <v>1249</v>
      </c>
      <c r="AH1153" s="199">
        <v>801220102</v>
      </c>
      <c r="AI1153" s="22" t="s">
        <v>374</v>
      </c>
    </row>
    <row r="1154" spans="30:35">
      <c r="AD1154" s="199">
        <v>801220103</v>
      </c>
      <c r="AE1154" s="22"/>
      <c r="AF1154" s="22" t="s">
        <v>183</v>
      </c>
      <c r="AG1154" t="s">
        <v>1250</v>
      </c>
      <c r="AH1154" s="199">
        <v>801220103</v>
      </c>
      <c r="AI1154" s="22" t="s">
        <v>374</v>
      </c>
    </row>
    <row r="1155" spans="30:35">
      <c r="AD1155" s="199">
        <v>801220104</v>
      </c>
      <c r="AE1155" s="22"/>
      <c r="AF1155" s="22" t="s">
        <v>183</v>
      </c>
      <c r="AG1155" t="s">
        <v>1251</v>
      </c>
      <c r="AH1155" s="199">
        <v>801220104</v>
      </c>
      <c r="AI1155" s="22" t="s">
        <v>374</v>
      </c>
    </row>
    <row r="1156" spans="30:35">
      <c r="AD1156" s="199">
        <v>801220105</v>
      </c>
      <c r="AE1156" s="22"/>
      <c r="AF1156" s="22" t="s">
        <v>183</v>
      </c>
      <c r="AG1156" t="s">
        <v>1252</v>
      </c>
      <c r="AH1156" s="199">
        <v>801220105</v>
      </c>
      <c r="AI1156" s="22" t="s">
        <v>374</v>
      </c>
    </row>
    <row r="1157" spans="30:35">
      <c r="AD1157" s="199">
        <v>801220106</v>
      </c>
      <c r="AE1157" s="22"/>
      <c r="AF1157" s="22" t="s">
        <v>183</v>
      </c>
      <c r="AG1157" t="s">
        <v>1253</v>
      </c>
      <c r="AH1157" s="199">
        <v>801220106</v>
      </c>
      <c r="AI1157" s="22" t="s">
        <v>374</v>
      </c>
    </row>
    <row r="1158" spans="30:35">
      <c r="AD1158" s="199">
        <v>801220107</v>
      </c>
      <c r="AE1158" s="22"/>
      <c r="AF1158" s="22" t="s">
        <v>183</v>
      </c>
      <c r="AG1158" t="s">
        <v>1254</v>
      </c>
      <c r="AH1158" s="199">
        <v>801220107</v>
      </c>
      <c r="AI1158" s="22" t="s">
        <v>374</v>
      </c>
    </row>
    <row r="1159" spans="30:35">
      <c r="AD1159" s="199">
        <v>801220108</v>
      </c>
      <c r="AE1159" s="22"/>
      <c r="AF1159" s="22" t="s">
        <v>183</v>
      </c>
      <c r="AG1159" t="s">
        <v>1255</v>
      </c>
      <c r="AH1159" s="199">
        <v>801220108</v>
      </c>
      <c r="AI1159" s="22" t="s">
        <v>374</v>
      </c>
    </row>
    <row r="1160" spans="30:35">
      <c r="AD1160" s="199">
        <v>801220109</v>
      </c>
      <c r="AE1160" s="22"/>
      <c r="AF1160" s="22" t="s">
        <v>183</v>
      </c>
      <c r="AG1160" t="s">
        <v>1256</v>
      </c>
      <c r="AH1160" s="199">
        <v>801220109</v>
      </c>
      <c r="AI1160" s="22" t="s">
        <v>374</v>
      </c>
    </row>
    <row r="1161" spans="30:35">
      <c r="AD1161" s="199">
        <v>801220110</v>
      </c>
      <c r="AE1161" s="22"/>
      <c r="AF1161" s="22" t="s">
        <v>183</v>
      </c>
      <c r="AG1161" t="s">
        <v>1257</v>
      </c>
      <c r="AH1161" s="199">
        <v>801220110</v>
      </c>
      <c r="AI1161" s="22" t="s">
        <v>374</v>
      </c>
    </row>
    <row r="1162" spans="30:35">
      <c r="AD1162" s="199">
        <v>801220111</v>
      </c>
      <c r="AE1162" s="22"/>
      <c r="AF1162" s="22" t="s">
        <v>183</v>
      </c>
      <c r="AG1162" t="s">
        <v>1258</v>
      </c>
      <c r="AH1162" s="199">
        <v>801220111</v>
      </c>
      <c r="AI1162" s="22" t="s">
        <v>374</v>
      </c>
    </row>
    <row r="1163" spans="30:35">
      <c r="AD1163" s="199">
        <v>801220112</v>
      </c>
      <c r="AE1163" s="22"/>
      <c r="AF1163" s="22" t="s">
        <v>183</v>
      </c>
      <c r="AG1163" t="s">
        <v>1259</v>
      </c>
      <c r="AH1163" s="199">
        <v>801220112</v>
      </c>
      <c r="AI1163" s="22" t="s">
        <v>374</v>
      </c>
    </row>
    <row r="1164" spans="30:35">
      <c r="AD1164" s="199">
        <v>801220113</v>
      </c>
      <c r="AE1164" s="22"/>
      <c r="AF1164" s="22" t="s">
        <v>183</v>
      </c>
      <c r="AG1164" t="s">
        <v>1260</v>
      </c>
      <c r="AH1164" s="199">
        <v>801220113</v>
      </c>
      <c r="AI1164" s="22" t="s">
        <v>374</v>
      </c>
    </row>
    <row r="1165" spans="30:35">
      <c r="AD1165" s="199">
        <v>801220114</v>
      </c>
      <c r="AE1165" s="22"/>
      <c r="AF1165" s="22" t="s">
        <v>183</v>
      </c>
      <c r="AG1165" t="s">
        <v>1261</v>
      </c>
      <c r="AH1165" s="199">
        <v>801220114</v>
      </c>
      <c r="AI1165" s="22" t="s">
        <v>374</v>
      </c>
    </row>
    <row r="1166" spans="30:35">
      <c r="AD1166" s="199">
        <v>801220115</v>
      </c>
      <c r="AE1166" s="22"/>
      <c r="AF1166" s="22" t="s">
        <v>183</v>
      </c>
      <c r="AG1166" t="s">
        <v>1262</v>
      </c>
      <c r="AH1166" s="199">
        <v>801220115</v>
      </c>
      <c r="AI1166" s="22" t="s">
        <v>374</v>
      </c>
    </row>
    <row r="1167" spans="30:35">
      <c r="AD1167" s="199">
        <v>801220116</v>
      </c>
      <c r="AE1167" s="22"/>
      <c r="AF1167" s="22" t="s">
        <v>183</v>
      </c>
      <c r="AG1167" t="s">
        <v>1263</v>
      </c>
      <c r="AH1167" s="199">
        <v>801220116</v>
      </c>
      <c r="AI1167" s="22" t="s">
        <v>374</v>
      </c>
    </row>
    <row r="1168" spans="30:35">
      <c r="AD1168" s="199">
        <v>801220117</v>
      </c>
      <c r="AE1168" s="22"/>
      <c r="AF1168" s="22" t="s">
        <v>183</v>
      </c>
      <c r="AG1168" t="s">
        <v>1264</v>
      </c>
      <c r="AH1168" s="199">
        <v>801220117</v>
      </c>
      <c r="AI1168" s="22" t="s">
        <v>374</v>
      </c>
    </row>
    <row r="1169" spans="30:35">
      <c r="AD1169" s="199">
        <v>801220118</v>
      </c>
      <c r="AE1169" s="22"/>
      <c r="AF1169" s="22" t="s">
        <v>183</v>
      </c>
      <c r="AG1169" t="s">
        <v>1265</v>
      </c>
      <c r="AH1169" s="199">
        <v>801220118</v>
      </c>
      <c r="AI1169" s="22" t="s">
        <v>374</v>
      </c>
    </row>
    <row r="1170" spans="30:35">
      <c r="AD1170" s="199">
        <v>801230100</v>
      </c>
      <c r="AE1170" s="22"/>
      <c r="AF1170" s="22" t="s">
        <v>183</v>
      </c>
      <c r="AG1170" t="s">
        <v>1266</v>
      </c>
      <c r="AH1170" s="199">
        <v>801230100</v>
      </c>
      <c r="AI1170" s="22" t="s">
        <v>374</v>
      </c>
    </row>
    <row r="1171" spans="30:35">
      <c r="AD1171" s="199">
        <v>801230101</v>
      </c>
      <c r="AE1171" s="22"/>
      <c r="AF1171" s="22" t="s">
        <v>183</v>
      </c>
      <c r="AG1171" t="s">
        <v>1267</v>
      </c>
      <c r="AH1171" s="199">
        <v>801230101</v>
      </c>
      <c r="AI1171" s="22" t="s">
        <v>374</v>
      </c>
    </row>
    <row r="1172" spans="30:35">
      <c r="AD1172" s="199">
        <v>801230102</v>
      </c>
      <c r="AE1172" s="22"/>
      <c r="AF1172" s="22" t="s">
        <v>183</v>
      </c>
      <c r="AG1172" t="s">
        <v>1268</v>
      </c>
      <c r="AH1172" s="199">
        <v>801230102</v>
      </c>
      <c r="AI1172" s="22" t="s">
        <v>374</v>
      </c>
    </row>
    <row r="1173" spans="30:35">
      <c r="AD1173" s="199">
        <v>801230103</v>
      </c>
      <c r="AE1173" s="22"/>
      <c r="AF1173" s="22" t="s">
        <v>183</v>
      </c>
      <c r="AG1173" t="s">
        <v>1269</v>
      </c>
      <c r="AH1173" s="199">
        <v>801230103</v>
      </c>
      <c r="AI1173" s="22" t="s">
        <v>374</v>
      </c>
    </row>
    <row r="1174" spans="30:35">
      <c r="AD1174" s="199">
        <v>801230104</v>
      </c>
      <c r="AE1174" s="22"/>
      <c r="AF1174" s="22" t="s">
        <v>183</v>
      </c>
      <c r="AG1174" t="s">
        <v>1270</v>
      </c>
      <c r="AH1174" s="199">
        <v>801230104</v>
      </c>
      <c r="AI1174" s="22" t="s">
        <v>374</v>
      </c>
    </row>
    <row r="1175" spans="30:35">
      <c r="AD1175" s="199">
        <v>801230105</v>
      </c>
      <c r="AE1175" s="22"/>
      <c r="AF1175" s="22" t="s">
        <v>183</v>
      </c>
      <c r="AG1175" t="s">
        <v>185</v>
      </c>
      <c r="AH1175" s="199">
        <v>801230105</v>
      </c>
      <c r="AI1175" s="22" t="s">
        <v>374</v>
      </c>
    </row>
    <row r="1176" spans="30:35">
      <c r="AD1176" s="199">
        <v>801230106</v>
      </c>
      <c r="AE1176" s="22"/>
      <c r="AF1176" s="22" t="s">
        <v>183</v>
      </c>
      <c r="AG1176" t="s">
        <v>1271</v>
      </c>
      <c r="AH1176" s="199">
        <v>801230106</v>
      </c>
      <c r="AI1176" s="22" t="s">
        <v>374</v>
      </c>
    </row>
    <row r="1177" spans="30:35">
      <c r="AD1177" s="199">
        <v>801230107</v>
      </c>
      <c r="AE1177" s="22"/>
      <c r="AF1177" s="22" t="s">
        <v>183</v>
      </c>
      <c r="AG1177" t="s">
        <v>1272</v>
      </c>
      <c r="AH1177" s="199">
        <v>801230107</v>
      </c>
      <c r="AI1177" s="22" t="s">
        <v>374</v>
      </c>
    </row>
    <row r="1178" spans="30:35">
      <c r="AD1178" s="199">
        <v>801230108</v>
      </c>
      <c r="AE1178" s="22"/>
      <c r="AF1178" s="22" t="s">
        <v>183</v>
      </c>
      <c r="AG1178" t="s">
        <v>1273</v>
      </c>
      <c r="AH1178" s="199">
        <v>801230108</v>
      </c>
      <c r="AI1178" s="22" t="s">
        <v>374</v>
      </c>
    </row>
    <row r="1179" spans="30:35">
      <c r="AD1179" s="199">
        <v>801240100</v>
      </c>
      <c r="AE1179" s="22"/>
      <c r="AF1179" s="22" t="s">
        <v>183</v>
      </c>
      <c r="AG1179" t="s">
        <v>186</v>
      </c>
      <c r="AH1179" s="199">
        <v>801240100</v>
      </c>
      <c r="AI1179" s="22" t="s">
        <v>374</v>
      </c>
    </row>
    <row r="1180" spans="30:35">
      <c r="AD1180" s="199">
        <v>801240101</v>
      </c>
      <c r="AE1180" s="22"/>
      <c r="AF1180" s="22" t="s">
        <v>183</v>
      </c>
      <c r="AG1180" t="s">
        <v>1274</v>
      </c>
      <c r="AH1180" s="199">
        <v>801240101</v>
      </c>
      <c r="AI1180" s="22" t="s">
        <v>374</v>
      </c>
    </row>
    <row r="1181" spans="30:35">
      <c r="AD1181" s="199">
        <v>801240102</v>
      </c>
      <c r="AE1181" s="22"/>
      <c r="AF1181" s="22" t="s">
        <v>183</v>
      </c>
      <c r="AG1181" t="s">
        <v>1275</v>
      </c>
      <c r="AH1181" s="199">
        <v>801240102</v>
      </c>
      <c r="AI1181" s="22" t="s">
        <v>374</v>
      </c>
    </row>
    <row r="1182" spans="30:35">
      <c r="AD1182" s="199">
        <v>801240103</v>
      </c>
      <c r="AE1182" s="22"/>
      <c r="AF1182" s="22" t="s">
        <v>183</v>
      </c>
      <c r="AG1182" t="s">
        <v>1276</v>
      </c>
      <c r="AH1182" s="199">
        <v>801240103</v>
      </c>
      <c r="AI1182" s="22" t="s">
        <v>374</v>
      </c>
    </row>
    <row r="1183" spans="30:35">
      <c r="AD1183" s="199">
        <v>801240104</v>
      </c>
      <c r="AE1183" s="22"/>
      <c r="AF1183" s="22" t="s">
        <v>183</v>
      </c>
      <c r="AG1183" t="s">
        <v>1277</v>
      </c>
      <c r="AH1183" s="199">
        <v>801240104</v>
      </c>
      <c r="AI1183" s="22" t="s">
        <v>374</v>
      </c>
    </row>
    <row r="1184" spans="30:35">
      <c r="AD1184" s="199">
        <v>801240105</v>
      </c>
      <c r="AE1184" s="22"/>
      <c r="AF1184" s="22" t="s">
        <v>183</v>
      </c>
      <c r="AG1184" t="s">
        <v>1278</v>
      </c>
      <c r="AH1184" s="199">
        <v>801240105</v>
      </c>
      <c r="AI1184" s="22" t="s">
        <v>374</v>
      </c>
    </row>
    <row r="1185" spans="30:35">
      <c r="AD1185" s="199">
        <v>801240106</v>
      </c>
      <c r="AE1185" s="22"/>
      <c r="AF1185" s="22" t="s">
        <v>183</v>
      </c>
      <c r="AG1185" t="s">
        <v>1279</v>
      </c>
      <c r="AH1185" s="199">
        <v>801240106</v>
      </c>
      <c r="AI1185" s="22" t="s">
        <v>374</v>
      </c>
    </row>
    <row r="1186" spans="30:35">
      <c r="AD1186" s="199">
        <v>801240107</v>
      </c>
      <c r="AE1186" s="22"/>
      <c r="AF1186" s="22" t="s">
        <v>183</v>
      </c>
      <c r="AG1186" t="s">
        <v>1280</v>
      </c>
      <c r="AH1186" s="199">
        <v>801240107</v>
      </c>
      <c r="AI1186" s="22" t="s">
        <v>374</v>
      </c>
    </row>
    <row r="1187" spans="30:35">
      <c r="AD1187" s="199">
        <v>801240108</v>
      </c>
      <c r="AE1187" s="22"/>
      <c r="AF1187" s="22" t="s">
        <v>183</v>
      </c>
      <c r="AG1187" t="s">
        <v>1281</v>
      </c>
      <c r="AH1187" s="199">
        <v>801240108</v>
      </c>
      <c r="AI1187" s="22" t="s">
        <v>374</v>
      </c>
    </row>
    <row r="1188" spans="30:35">
      <c r="AD1188" s="199">
        <v>801240109</v>
      </c>
      <c r="AE1188" s="22"/>
      <c r="AF1188" s="22" t="s">
        <v>183</v>
      </c>
      <c r="AG1188" t="s">
        <v>1282</v>
      </c>
      <c r="AH1188" s="199">
        <v>801240109</v>
      </c>
      <c r="AI1188" s="22" t="s">
        <v>374</v>
      </c>
    </row>
    <row r="1189" spans="30:35">
      <c r="AD1189" s="199">
        <v>801310100</v>
      </c>
      <c r="AE1189" s="22"/>
      <c r="AF1189" s="22" t="s">
        <v>187</v>
      </c>
      <c r="AG1189" t="s">
        <v>188</v>
      </c>
      <c r="AH1189" s="199">
        <v>801310100</v>
      </c>
      <c r="AI1189" s="22" t="s">
        <v>374</v>
      </c>
    </row>
    <row r="1190" spans="30:35">
      <c r="AD1190" s="199">
        <v>801310101</v>
      </c>
      <c r="AE1190" s="22"/>
      <c r="AF1190" s="22" t="s">
        <v>187</v>
      </c>
      <c r="AG1190" t="s">
        <v>1283</v>
      </c>
      <c r="AH1190" s="199">
        <v>801310101</v>
      </c>
      <c r="AI1190" s="22" t="s">
        <v>374</v>
      </c>
    </row>
    <row r="1191" spans="30:35">
      <c r="AD1191" s="199">
        <v>801310102</v>
      </c>
      <c r="AE1191" s="22"/>
      <c r="AF1191" s="22" t="s">
        <v>187</v>
      </c>
      <c r="AG1191" t="s">
        <v>1284</v>
      </c>
      <c r="AH1191" s="199">
        <v>801310102</v>
      </c>
      <c r="AI1191" s="22" t="s">
        <v>374</v>
      </c>
    </row>
    <row r="1192" spans="30:35">
      <c r="AD1192" s="199">
        <v>801310103</v>
      </c>
      <c r="AE1192" s="22"/>
      <c r="AF1192" s="22" t="s">
        <v>187</v>
      </c>
      <c r="AG1192" t="s">
        <v>1285</v>
      </c>
      <c r="AH1192" s="199">
        <v>801310103</v>
      </c>
      <c r="AI1192" s="22" t="s">
        <v>374</v>
      </c>
    </row>
    <row r="1193" spans="30:35">
      <c r="AD1193" s="199">
        <v>801310104</v>
      </c>
      <c r="AE1193" s="22"/>
      <c r="AF1193" s="22" t="s">
        <v>187</v>
      </c>
      <c r="AG1193" t="s">
        <v>1286</v>
      </c>
      <c r="AH1193" s="199">
        <v>801310104</v>
      </c>
      <c r="AI1193" s="22" t="s">
        <v>374</v>
      </c>
    </row>
    <row r="1194" spans="30:35">
      <c r="AD1194" s="199">
        <v>801310105</v>
      </c>
      <c r="AE1194" s="22"/>
      <c r="AF1194" s="22" t="s">
        <v>187</v>
      </c>
      <c r="AG1194" t="s">
        <v>1287</v>
      </c>
      <c r="AH1194" s="199">
        <v>801310105</v>
      </c>
      <c r="AI1194" s="22" t="s">
        <v>374</v>
      </c>
    </row>
    <row r="1195" spans="30:35">
      <c r="AD1195" s="199">
        <v>801320100</v>
      </c>
      <c r="AE1195" s="22"/>
      <c r="AF1195" s="22" t="s">
        <v>187</v>
      </c>
      <c r="AG1195" t="s">
        <v>189</v>
      </c>
      <c r="AH1195" s="199">
        <v>801320100</v>
      </c>
      <c r="AI1195" s="22" t="s">
        <v>374</v>
      </c>
    </row>
    <row r="1196" spans="30:35">
      <c r="AD1196" s="199">
        <v>801320101</v>
      </c>
      <c r="AE1196" s="22"/>
      <c r="AF1196" s="22" t="s">
        <v>187</v>
      </c>
      <c r="AG1196" t="s">
        <v>1288</v>
      </c>
      <c r="AH1196" s="199">
        <v>801320101</v>
      </c>
      <c r="AI1196" s="22" t="s">
        <v>374</v>
      </c>
    </row>
    <row r="1197" spans="30:35">
      <c r="AD1197" s="199">
        <v>801320102</v>
      </c>
      <c r="AE1197" s="22"/>
      <c r="AF1197" s="22" t="s">
        <v>187</v>
      </c>
      <c r="AG1197" t="s">
        <v>1289</v>
      </c>
      <c r="AH1197" s="199">
        <v>801320102</v>
      </c>
      <c r="AI1197" s="22" t="s">
        <v>374</v>
      </c>
    </row>
    <row r="1198" spans="30:35">
      <c r="AD1198" s="199">
        <v>801320103</v>
      </c>
      <c r="AE1198" s="22"/>
      <c r="AF1198" s="22" t="s">
        <v>187</v>
      </c>
      <c r="AG1198" t="s">
        <v>1290</v>
      </c>
      <c r="AH1198" s="199">
        <v>801320103</v>
      </c>
      <c r="AI1198" s="22" t="s">
        <v>374</v>
      </c>
    </row>
    <row r="1199" spans="30:35">
      <c r="AD1199" s="199">
        <v>801320104</v>
      </c>
      <c r="AE1199" s="22"/>
      <c r="AF1199" s="22" t="s">
        <v>187</v>
      </c>
      <c r="AG1199" t="s">
        <v>1291</v>
      </c>
      <c r="AH1199" s="199">
        <v>801320104</v>
      </c>
      <c r="AI1199" s="22" t="s">
        <v>374</v>
      </c>
    </row>
    <row r="1200" spans="30:35">
      <c r="AD1200" s="199">
        <v>801320105</v>
      </c>
      <c r="AE1200" s="22"/>
      <c r="AF1200" s="22" t="s">
        <v>187</v>
      </c>
      <c r="AG1200" t="s">
        <v>1292</v>
      </c>
      <c r="AH1200" s="199">
        <v>801320105</v>
      </c>
      <c r="AI1200" s="22" t="s">
        <v>374</v>
      </c>
    </row>
    <row r="1201" spans="30:35">
      <c r="AD1201" s="199">
        <v>801330100</v>
      </c>
      <c r="AE1201" s="22"/>
      <c r="AF1201" s="22" t="s">
        <v>187</v>
      </c>
      <c r="AG1201" t="s">
        <v>190</v>
      </c>
      <c r="AH1201" s="199">
        <v>801330100</v>
      </c>
      <c r="AI1201" s="22" t="s">
        <v>374</v>
      </c>
    </row>
    <row r="1202" spans="30:35">
      <c r="AD1202" s="199">
        <v>801330101</v>
      </c>
      <c r="AE1202" s="22"/>
      <c r="AF1202" s="22" t="s">
        <v>187</v>
      </c>
      <c r="AG1202" t="s">
        <v>1293</v>
      </c>
      <c r="AH1202" s="199">
        <v>801330101</v>
      </c>
      <c r="AI1202" s="22" t="s">
        <v>374</v>
      </c>
    </row>
    <row r="1203" spans="30:35">
      <c r="AD1203" s="199">
        <v>801330102</v>
      </c>
      <c r="AE1203" s="22"/>
      <c r="AF1203" s="22" t="s">
        <v>187</v>
      </c>
      <c r="AG1203" t="s">
        <v>1294</v>
      </c>
      <c r="AH1203" s="199">
        <v>801330102</v>
      </c>
      <c r="AI1203" s="22" t="s">
        <v>374</v>
      </c>
    </row>
    <row r="1204" spans="30:35">
      <c r="AD1204" s="199">
        <v>801330103</v>
      </c>
      <c r="AE1204" s="22"/>
      <c r="AF1204" s="22" t="s">
        <v>187</v>
      </c>
      <c r="AG1204" t="s">
        <v>1295</v>
      </c>
      <c r="AH1204" s="199">
        <v>801330103</v>
      </c>
      <c r="AI1204" s="22" t="s">
        <v>374</v>
      </c>
    </row>
    <row r="1205" spans="30:35">
      <c r="AD1205" s="199">
        <v>801330104</v>
      </c>
      <c r="AE1205" s="22"/>
      <c r="AF1205" s="22" t="s">
        <v>187</v>
      </c>
      <c r="AG1205" t="s">
        <v>1296</v>
      </c>
      <c r="AH1205" s="199">
        <v>801330104</v>
      </c>
      <c r="AI1205" s="22" t="s">
        <v>374</v>
      </c>
    </row>
    <row r="1206" spans="30:35">
      <c r="AD1206" s="199">
        <v>801340100</v>
      </c>
      <c r="AE1206" s="22"/>
      <c r="AF1206" s="22" t="s">
        <v>187</v>
      </c>
      <c r="AG1206" t="s">
        <v>1297</v>
      </c>
      <c r="AH1206" s="199">
        <v>801340100</v>
      </c>
      <c r="AI1206" s="22" t="s">
        <v>374</v>
      </c>
    </row>
    <row r="1207" spans="30:35">
      <c r="AD1207" s="199">
        <v>801340101</v>
      </c>
      <c r="AE1207" s="22"/>
      <c r="AF1207" s="22" t="s">
        <v>187</v>
      </c>
      <c r="AG1207" t="s">
        <v>1298</v>
      </c>
      <c r="AH1207" s="199">
        <v>801340101</v>
      </c>
      <c r="AI1207" s="22" t="s">
        <v>374</v>
      </c>
    </row>
    <row r="1208" spans="30:35">
      <c r="AD1208" s="199">
        <v>801340102</v>
      </c>
      <c r="AE1208" s="22"/>
      <c r="AF1208" s="22" t="s">
        <v>187</v>
      </c>
      <c r="AG1208" t="s">
        <v>1299</v>
      </c>
      <c r="AH1208" s="199">
        <v>801340102</v>
      </c>
      <c r="AI1208" s="22" t="s">
        <v>374</v>
      </c>
    </row>
    <row r="1209" spans="30:35">
      <c r="AD1209" s="199">
        <v>801340103</v>
      </c>
      <c r="AE1209" s="22"/>
      <c r="AF1209" s="22" t="s">
        <v>187</v>
      </c>
      <c r="AG1209" t="s">
        <v>1300</v>
      </c>
      <c r="AH1209" s="199">
        <v>801340103</v>
      </c>
      <c r="AI1209" s="22" t="s">
        <v>374</v>
      </c>
    </row>
    <row r="1210" spans="30:35">
      <c r="AD1210" s="199">
        <v>801340104</v>
      </c>
      <c r="AE1210" s="22"/>
      <c r="AF1210" s="22" t="s">
        <v>187</v>
      </c>
      <c r="AG1210" t="s">
        <v>1301</v>
      </c>
      <c r="AH1210" s="199">
        <v>801340104</v>
      </c>
      <c r="AI1210" s="22" t="s">
        <v>374</v>
      </c>
    </row>
    <row r="1211" spans="30:35">
      <c r="AD1211" s="199">
        <v>801340105</v>
      </c>
      <c r="AE1211" s="22"/>
      <c r="AF1211" s="22" t="s">
        <v>187</v>
      </c>
      <c r="AG1211" t="s">
        <v>1302</v>
      </c>
      <c r="AH1211" s="199">
        <v>801340105</v>
      </c>
      <c r="AI1211" s="22" t="s">
        <v>374</v>
      </c>
    </row>
    <row r="1212" spans="30:35">
      <c r="AD1212" s="199">
        <v>801340106</v>
      </c>
      <c r="AE1212" s="22"/>
      <c r="AF1212" s="22" t="s">
        <v>187</v>
      </c>
      <c r="AG1212" t="s">
        <v>1303</v>
      </c>
      <c r="AH1212" s="199">
        <v>801340106</v>
      </c>
      <c r="AI1212" s="22" t="s">
        <v>374</v>
      </c>
    </row>
    <row r="1213" spans="30:35">
      <c r="AD1213" s="199">
        <v>801350100</v>
      </c>
      <c r="AE1213" s="22"/>
      <c r="AF1213" s="22" t="s">
        <v>187</v>
      </c>
      <c r="AG1213" t="s">
        <v>191</v>
      </c>
      <c r="AH1213" s="199">
        <v>801350100</v>
      </c>
      <c r="AI1213" s="22" t="s">
        <v>374</v>
      </c>
    </row>
    <row r="1214" spans="30:35">
      <c r="AD1214" s="199">
        <v>801350101</v>
      </c>
      <c r="AE1214" s="22"/>
      <c r="AF1214" s="22" t="s">
        <v>187</v>
      </c>
      <c r="AG1214" t="s">
        <v>1304</v>
      </c>
      <c r="AH1214" s="199">
        <v>801350101</v>
      </c>
      <c r="AI1214" s="22" t="s">
        <v>374</v>
      </c>
    </row>
    <row r="1215" spans="30:35">
      <c r="AD1215" s="199">
        <v>801350102</v>
      </c>
      <c r="AE1215" s="22"/>
      <c r="AF1215" s="22" t="s">
        <v>187</v>
      </c>
      <c r="AG1215" t="s">
        <v>1305</v>
      </c>
      <c r="AH1215" s="199">
        <v>801350102</v>
      </c>
      <c r="AI1215" s="22" t="s">
        <v>374</v>
      </c>
    </row>
    <row r="1216" spans="30:35">
      <c r="AD1216" s="199">
        <v>801350103</v>
      </c>
      <c r="AE1216" s="22"/>
      <c r="AF1216" s="22" t="s">
        <v>187</v>
      </c>
      <c r="AG1216" t="s">
        <v>1306</v>
      </c>
      <c r="AH1216" s="199">
        <v>801350103</v>
      </c>
      <c r="AI1216" s="22" t="s">
        <v>374</v>
      </c>
    </row>
    <row r="1217" spans="30:35">
      <c r="AD1217" s="199">
        <v>801350104</v>
      </c>
      <c r="AE1217" s="22"/>
      <c r="AF1217" s="22" t="s">
        <v>187</v>
      </c>
      <c r="AG1217" t="s">
        <v>1307</v>
      </c>
      <c r="AH1217" s="199">
        <v>801350104</v>
      </c>
      <c r="AI1217" s="22" t="s">
        <v>374</v>
      </c>
    </row>
    <row r="1218" spans="30:35">
      <c r="AD1218" s="199">
        <v>801350105</v>
      </c>
      <c r="AE1218" s="22"/>
      <c r="AF1218" s="22" t="s">
        <v>187</v>
      </c>
      <c r="AG1218" t="s">
        <v>1308</v>
      </c>
      <c r="AH1218" s="199">
        <v>801350105</v>
      </c>
      <c r="AI1218" s="22" t="s">
        <v>374</v>
      </c>
    </row>
    <row r="1219" spans="30:35">
      <c r="AD1219" s="199">
        <v>801360100</v>
      </c>
      <c r="AE1219" s="22"/>
      <c r="AF1219" s="22" t="s">
        <v>187</v>
      </c>
      <c r="AG1219" t="s">
        <v>192</v>
      </c>
      <c r="AH1219" s="199">
        <v>801360100</v>
      </c>
      <c r="AI1219" s="22" t="s">
        <v>374</v>
      </c>
    </row>
    <row r="1220" spans="30:35">
      <c r="AD1220" s="199">
        <v>801360101</v>
      </c>
      <c r="AE1220" s="22"/>
      <c r="AF1220" s="22" t="s">
        <v>187</v>
      </c>
      <c r="AG1220" t="s">
        <v>1309</v>
      </c>
      <c r="AH1220" s="199">
        <v>801360101</v>
      </c>
      <c r="AI1220" s="22" t="s">
        <v>374</v>
      </c>
    </row>
    <row r="1221" spans="30:35">
      <c r="AD1221" s="199">
        <v>801360102</v>
      </c>
      <c r="AE1221" s="22"/>
      <c r="AF1221" s="22" t="s">
        <v>187</v>
      </c>
      <c r="AG1221" t="s">
        <v>1310</v>
      </c>
      <c r="AH1221" s="199">
        <v>801360102</v>
      </c>
      <c r="AI1221" s="22" t="s">
        <v>374</v>
      </c>
    </row>
    <row r="1222" spans="30:35">
      <c r="AD1222" s="199">
        <v>801360103</v>
      </c>
      <c r="AE1222" s="22"/>
      <c r="AF1222" s="22" t="s">
        <v>187</v>
      </c>
      <c r="AG1222" t="s">
        <v>1311</v>
      </c>
      <c r="AH1222" s="199">
        <v>801360103</v>
      </c>
      <c r="AI1222" s="22" t="s">
        <v>374</v>
      </c>
    </row>
    <row r="1223" spans="30:35">
      <c r="AD1223" s="199">
        <v>801360104</v>
      </c>
      <c r="AE1223" s="22"/>
      <c r="AF1223" s="22" t="s">
        <v>187</v>
      </c>
      <c r="AG1223" t="s">
        <v>1312</v>
      </c>
      <c r="AH1223" s="199">
        <v>801360104</v>
      </c>
      <c r="AI1223" s="22" t="s">
        <v>374</v>
      </c>
    </row>
    <row r="1224" spans="30:35">
      <c r="AD1224" s="199">
        <v>801360105</v>
      </c>
      <c r="AE1224" s="22"/>
      <c r="AF1224" s="22" t="s">
        <v>187</v>
      </c>
      <c r="AG1224" t="s">
        <v>1313</v>
      </c>
      <c r="AH1224" s="199">
        <v>801360105</v>
      </c>
      <c r="AI1224" s="22" t="s">
        <v>374</v>
      </c>
    </row>
    <row r="1225" spans="30:35">
      <c r="AD1225" s="199">
        <v>801360106</v>
      </c>
      <c r="AE1225" s="22"/>
      <c r="AF1225" s="22" t="s">
        <v>187</v>
      </c>
      <c r="AG1225" t="s">
        <v>1314</v>
      </c>
      <c r="AH1225" s="199">
        <v>801360106</v>
      </c>
      <c r="AI1225" s="22" t="s">
        <v>374</v>
      </c>
    </row>
    <row r="1226" spans="30:35">
      <c r="AD1226" s="199">
        <v>801360107</v>
      </c>
      <c r="AE1226" s="22"/>
      <c r="AF1226" s="22" t="s">
        <v>187</v>
      </c>
      <c r="AG1226" t="s">
        <v>1315</v>
      </c>
      <c r="AH1226" s="199">
        <v>801360107</v>
      </c>
      <c r="AI1226" s="22" t="s">
        <v>374</v>
      </c>
    </row>
    <row r="1227" spans="30:35">
      <c r="AD1227" s="199">
        <v>801360108</v>
      </c>
      <c r="AE1227" s="22"/>
      <c r="AF1227" s="22" t="s">
        <v>187</v>
      </c>
      <c r="AG1227" t="s">
        <v>1316</v>
      </c>
      <c r="AH1227" s="199">
        <v>801360108</v>
      </c>
      <c r="AI1227" s="22" t="s">
        <v>374</v>
      </c>
    </row>
    <row r="1228" spans="30:35">
      <c r="AD1228" s="199">
        <v>801360109</v>
      </c>
      <c r="AE1228" s="22"/>
      <c r="AF1228" s="22" t="s">
        <v>187</v>
      </c>
      <c r="AG1228" t="s">
        <v>1317</v>
      </c>
      <c r="AH1228" s="199">
        <v>801360109</v>
      </c>
      <c r="AI1228" s="22" t="s">
        <v>374</v>
      </c>
    </row>
    <row r="1229" spans="30:35">
      <c r="AD1229" s="199">
        <v>801360110</v>
      </c>
      <c r="AE1229" s="22"/>
      <c r="AF1229" s="22" t="s">
        <v>187</v>
      </c>
      <c r="AG1229" t="s">
        <v>1318</v>
      </c>
      <c r="AH1229" s="199">
        <v>801360110</v>
      </c>
      <c r="AI1229" s="22" t="s">
        <v>374</v>
      </c>
    </row>
    <row r="1230" spans="30:35">
      <c r="AD1230" s="199">
        <v>801360111</v>
      </c>
      <c r="AE1230" s="22"/>
      <c r="AF1230" s="22" t="s">
        <v>187</v>
      </c>
      <c r="AG1230" t="s">
        <v>1319</v>
      </c>
      <c r="AH1230" s="199">
        <v>801360111</v>
      </c>
      <c r="AI1230" s="22" t="s">
        <v>374</v>
      </c>
    </row>
    <row r="1231" spans="30:35">
      <c r="AD1231" s="199">
        <v>801360112</v>
      </c>
      <c r="AE1231" s="22"/>
      <c r="AF1231" s="22" t="s">
        <v>187</v>
      </c>
      <c r="AG1231" t="s">
        <v>1320</v>
      </c>
      <c r="AH1231" s="199">
        <v>801360112</v>
      </c>
      <c r="AI1231" s="22" t="s">
        <v>374</v>
      </c>
    </row>
    <row r="1232" spans="30:35">
      <c r="AD1232" s="199">
        <v>609010101</v>
      </c>
      <c r="AE1232" s="22"/>
      <c r="AF1232" s="22" t="s">
        <v>176</v>
      </c>
      <c r="AG1232" t="s">
        <v>283</v>
      </c>
      <c r="AH1232" s="199">
        <v>609010101</v>
      </c>
      <c r="AI1232" s="22" t="s">
        <v>334</v>
      </c>
    </row>
    <row r="1233" spans="30:35">
      <c r="AD1233" s="199">
        <v>609010102</v>
      </c>
      <c r="AE1233" s="22"/>
      <c r="AF1233" s="22" t="s">
        <v>176</v>
      </c>
      <c r="AG1233" t="s">
        <v>1321</v>
      </c>
      <c r="AH1233" s="199">
        <v>609010102</v>
      </c>
      <c r="AI1233" s="22" t="s">
        <v>334</v>
      </c>
    </row>
    <row r="1234" spans="30:35">
      <c r="AD1234" s="199">
        <v>609010103</v>
      </c>
      <c r="AE1234" s="22"/>
      <c r="AF1234" s="22" t="s">
        <v>176</v>
      </c>
      <c r="AG1234" t="s">
        <v>284</v>
      </c>
      <c r="AH1234" s="199">
        <v>609010103</v>
      </c>
      <c r="AI1234" s="22" t="s">
        <v>334</v>
      </c>
    </row>
    <row r="1235" spans="30:35">
      <c r="AD1235" s="199">
        <v>609020101</v>
      </c>
      <c r="AE1235" s="22"/>
      <c r="AF1235" s="22" t="s">
        <v>176</v>
      </c>
      <c r="AG1235" t="s">
        <v>285</v>
      </c>
      <c r="AH1235" s="199">
        <v>609020101</v>
      </c>
      <c r="AI1235" s="22" t="s">
        <v>334</v>
      </c>
    </row>
    <row r="1236" spans="30:35">
      <c r="AD1236" s="199">
        <v>609020102</v>
      </c>
      <c r="AE1236" s="22"/>
      <c r="AF1236" s="22" t="s">
        <v>176</v>
      </c>
      <c r="AG1236" t="s">
        <v>1322</v>
      </c>
      <c r="AH1236" s="199">
        <v>609020102</v>
      </c>
      <c r="AI1236" s="22" t="s">
        <v>334</v>
      </c>
    </row>
    <row r="1237" spans="30:35">
      <c r="AD1237" s="199">
        <v>609020103</v>
      </c>
      <c r="AE1237" s="22"/>
      <c r="AF1237" s="22" t="s">
        <v>176</v>
      </c>
      <c r="AG1237" t="s">
        <v>1323</v>
      </c>
      <c r="AH1237" s="199">
        <v>609020103</v>
      </c>
      <c r="AI1237" s="22" t="s">
        <v>334</v>
      </c>
    </row>
    <row r="1238" spans="30:35">
      <c r="AD1238" s="199">
        <v>609020104</v>
      </c>
      <c r="AE1238" s="22"/>
      <c r="AF1238" s="22" t="s">
        <v>176</v>
      </c>
      <c r="AG1238" t="s">
        <v>1324</v>
      </c>
      <c r="AH1238" s="199">
        <v>609020104</v>
      </c>
      <c r="AI1238" s="22" t="s">
        <v>334</v>
      </c>
    </row>
    <row r="1239" spans="30:35">
      <c r="AD1239" s="199">
        <v>609020105</v>
      </c>
      <c r="AE1239" s="22"/>
      <c r="AF1239" s="22" t="s">
        <v>176</v>
      </c>
      <c r="AG1239" t="s">
        <v>286</v>
      </c>
      <c r="AH1239" s="199">
        <v>609020105</v>
      </c>
      <c r="AI1239" s="22" t="s">
        <v>334</v>
      </c>
    </row>
    <row r="1240" spans="30:35">
      <c r="AD1240" s="199">
        <v>609020106</v>
      </c>
      <c r="AE1240" s="22"/>
      <c r="AF1240" s="22" t="s">
        <v>176</v>
      </c>
      <c r="AG1240" t="s">
        <v>287</v>
      </c>
      <c r="AH1240" s="199">
        <v>609020106</v>
      </c>
      <c r="AI1240" s="22" t="s">
        <v>334</v>
      </c>
    </row>
    <row r="1241" spans="30:35">
      <c r="AD1241" s="199">
        <v>609030101</v>
      </c>
      <c r="AE1241" s="22"/>
      <c r="AF1241" s="22" t="s">
        <v>176</v>
      </c>
      <c r="AG1241" t="s">
        <v>1325</v>
      </c>
      <c r="AH1241" s="199">
        <v>609030101</v>
      </c>
      <c r="AI1241" s="22" t="s">
        <v>334</v>
      </c>
    </row>
    <row r="1242" spans="30:35">
      <c r="AD1242" s="199">
        <v>609030102</v>
      </c>
      <c r="AE1242" s="22"/>
      <c r="AF1242" s="22" t="s">
        <v>176</v>
      </c>
      <c r="AG1242" t="s">
        <v>289</v>
      </c>
      <c r="AH1242" s="199">
        <v>609030102</v>
      </c>
      <c r="AI1242" s="22" t="s">
        <v>334</v>
      </c>
    </row>
    <row r="1243" spans="30:35">
      <c r="AD1243" s="199">
        <v>609030103</v>
      </c>
      <c r="AE1243" s="22"/>
      <c r="AF1243" s="22" t="s">
        <v>176</v>
      </c>
      <c r="AG1243" t="s">
        <v>1326</v>
      </c>
      <c r="AH1243" s="199">
        <v>609030103</v>
      </c>
      <c r="AI1243" s="22" t="s">
        <v>334</v>
      </c>
    </row>
    <row r="1244" spans="30:35">
      <c r="AD1244" s="199">
        <v>609030104</v>
      </c>
      <c r="AE1244" s="22"/>
      <c r="AF1244" s="22" t="s">
        <v>176</v>
      </c>
      <c r="AG1244" t="s">
        <v>288</v>
      </c>
      <c r="AH1244" s="199">
        <v>609030104</v>
      </c>
      <c r="AI1244" s="22" t="s">
        <v>334</v>
      </c>
    </row>
    <row r="1245" spans="30:35">
      <c r="AD1245" s="199">
        <v>609040101</v>
      </c>
      <c r="AE1245" s="22"/>
      <c r="AF1245" s="22" t="s">
        <v>176</v>
      </c>
      <c r="AG1245" t="s">
        <v>1327</v>
      </c>
      <c r="AH1245" s="199">
        <v>609040101</v>
      </c>
      <c r="AI1245" s="22" t="s">
        <v>334</v>
      </c>
    </row>
    <row r="1246" spans="30:35">
      <c r="AD1246" s="199">
        <v>609040102</v>
      </c>
      <c r="AE1246" s="22"/>
      <c r="AF1246" s="22" t="s">
        <v>176</v>
      </c>
      <c r="AG1246" t="s">
        <v>1328</v>
      </c>
      <c r="AH1246" s="199">
        <v>609040102</v>
      </c>
      <c r="AI1246" s="22" t="s">
        <v>334</v>
      </c>
    </row>
    <row r="1247" spans="30:35">
      <c r="AD1247" s="199">
        <v>609040103</v>
      </c>
      <c r="AE1247" s="22"/>
      <c r="AF1247" s="22" t="s">
        <v>176</v>
      </c>
      <c r="AG1247" t="s">
        <v>1329</v>
      </c>
      <c r="AH1247" s="199">
        <v>609040103</v>
      </c>
      <c r="AI1247" s="22" t="s">
        <v>334</v>
      </c>
    </row>
    <row r="1248" spans="30:35">
      <c r="AD1248" s="199">
        <v>609040104</v>
      </c>
      <c r="AE1248" s="22"/>
      <c r="AF1248" s="22" t="s">
        <v>176</v>
      </c>
      <c r="AG1248" t="s">
        <v>1330</v>
      </c>
      <c r="AH1248" s="199">
        <v>609040104</v>
      </c>
      <c r="AI1248" s="22" t="s">
        <v>334</v>
      </c>
    </row>
    <row r="1249" spans="30:35">
      <c r="AD1249" s="199">
        <v>609040105</v>
      </c>
      <c r="AE1249" s="22"/>
      <c r="AF1249" s="22" t="s">
        <v>176</v>
      </c>
      <c r="AG1249" t="s">
        <v>1331</v>
      </c>
      <c r="AH1249" s="199">
        <v>609040105</v>
      </c>
      <c r="AI1249" s="22" t="s">
        <v>334</v>
      </c>
    </row>
    <row r="1250" spans="30:35">
      <c r="AD1250" s="199">
        <v>609050101</v>
      </c>
      <c r="AE1250" s="22"/>
      <c r="AF1250" s="22" t="s">
        <v>176</v>
      </c>
      <c r="AG1250" t="s">
        <v>1332</v>
      </c>
      <c r="AH1250" s="199">
        <v>609050101</v>
      </c>
      <c r="AI1250" s="22" t="s">
        <v>334</v>
      </c>
    </row>
    <row r="1251" spans="30:35">
      <c r="AD1251" s="199">
        <v>609050102</v>
      </c>
      <c r="AE1251" s="22"/>
      <c r="AF1251" s="22" t="s">
        <v>176</v>
      </c>
      <c r="AG1251" t="s">
        <v>1333</v>
      </c>
      <c r="AH1251" s="199">
        <v>609050102</v>
      </c>
      <c r="AI1251" s="22" t="s">
        <v>334</v>
      </c>
    </row>
    <row r="1252" spans="30:35">
      <c r="AD1252" s="199">
        <v>609050103</v>
      </c>
      <c r="AE1252" s="22"/>
      <c r="AF1252" s="22" t="s">
        <v>176</v>
      </c>
      <c r="AG1252" t="s">
        <v>1334</v>
      </c>
      <c r="AH1252" s="199">
        <v>609050103</v>
      </c>
      <c r="AI1252" s="22" t="s">
        <v>334</v>
      </c>
    </row>
    <row r="1253" spans="30:35">
      <c r="AD1253" s="199">
        <v>609050104</v>
      </c>
      <c r="AE1253" s="22"/>
      <c r="AF1253" s="22" t="s">
        <v>176</v>
      </c>
      <c r="AG1253" t="s">
        <v>1335</v>
      </c>
      <c r="AH1253" s="199">
        <v>609050104</v>
      </c>
      <c r="AI1253" s="22" t="s">
        <v>334</v>
      </c>
    </row>
    <row r="1254" spans="30:35">
      <c r="AD1254" s="199">
        <v>609050105</v>
      </c>
      <c r="AE1254" s="22"/>
      <c r="AF1254" s="22" t="s">
        <v>176</v>
      </c>
      <c r="AG1254" t="s">
        <v>290</v>
      </c>
      <c r="AH1254" s="199">
        <v>609050105</v>
      </c>
      <c r="AI1254" s="22" t="s">
        <v>334</v>
      </c>
    </row>
    <row r="1255" spans="30:35">
      <c r="AD1255" s="199">
        <v>609060101</v>
      </c>
      <c r="AE1255" s="22"/>
      <c r="AF1255" s="22" t="s">
        <v>176</v>
      </c>
      <c r="AG1255" t="s">
        <v>1336</v>
      </c>
      <c r="AH1255" s="199">
        <v>609060101</v>
      </c>
      <c r="AI1255" s="22" t="s">
        <v>334</v>
      </c>
    </row>
    <row r="1256" spans="30:35">
      <c r="AD1256" s="199">
        <v>609060102</v>
      </c>
      <c r="AE1256" s="22"/>
      <c r="AF1256" s="22" t="s">
        <v>176</v>
      </c>
      <c r="AG1256" t="s">
        <v>1337</v>
      </c>
      <c r="AH1256" s="199">
        <v>609060102</v>
      </c>
      <c r="AI1256" s="22" t="s">
        <v>334</v>
      </c>
    </row>
    <row r="1257" spans="30:35">
      <c r="AD1257" s="199">
        <v>609060103</v>
      </c>
      <c r="AE1257" s="22"/>
      <c r="AF1257" s="22" t="s">
        <v>176</v>
      </c>
      <c r="AG1257" t="s">
        <v>1338</v>
      </c>
      <c r="AH1257" s="199">
        <v>609060103</v>
      </c>
      <c r="AI1257" s="22" t="s">
        <v>334</v>
      </c>
    </row>
    <row r="1258" spans="30:35">
      <c r="AD1258" s="199">
        <v>609060104</v>
      </c>
      <c r="AE1258" s="22"/>
      <c r="AF1258" s="22" t="s">
        <v>176</v>
      </c>
      <c r="AG1258" t="s">
        <v>1339</v>
      </c>
      <c r="AH1258" s="199">
        <v>609060104</v>
      </c>
      <c r="AI1258" s="22" t="s">
        <v>334</v>
      </c>
    </row>
    <row r="1259" spans="30:35">
      <c r="AD1259" s="199">
        <v>609060105</v>
      </c>
      <c r="AE1259" s="22"/>
      <c r="AF1259" s="22" t="s">
        <v>176</v>
      </c>
      <c r="AG1259" t="s">
        <v>1340</v>
      </c>
      <c r="AH1259" s="199">
        <v>609060105</v>
      </c>
      <c r="AI1259" s="22" t="s">
        <v>334</v>
      </c>
    </row>
    <row r="1260" spans="30:35">
      <c r="AD1260" s="199">
        <v>610010101</v>
      </c>
      <c r="AE1260" s="22"/>
      <c r="AF1260" s="22" t="s">
        <v>176</v>
      </c>
      <c r="AG1260" t="s">
        <v>308</v>
      </c>
      <c r="AH1260" s="199">
        <v>610010101</v>
      </c>
      <c r="AI1260" s="22" t="s">
        <v>348</v>
      </c>
    </row>
    <row r="1261" spans="30:35">
      <c r="AD1261" s="199">
        <v>610010102</v>
      </c>
      <c r="AE1261" s="22"/>
      <c r="AF1261" s="22" t="s">
        <v>176</v>
      </c>
      <c r="AG1261" t="s">
        <v>309</v>
      </c>
      <c r="AH1261" s="199">
        <v>610010102</v>
      </c>
      <c r="AI1261" s="22" t="s">
        <v>348</v>
      </c>
    </row>
    <row r="1262" spans="30:35">
      <c r="AD1262" s="199">
        <v>610010103</v>
      </c>
      <c r="AE1262" s="22"/>
      <c r="AF1262" s="22" t="s">
        <v>176</v>
      </c>
      <c r="AG1262" t="s">
        <v>1341</v>
      </c>
      <c r="AH1262" s="199">
        <v>610010103</v>
      </c>
      <c r="AI1262" s="22" t="s">
        <v>348</v>
      </c>
    </row>
    <row r="1263" spans="30:35">
      <c r="AD1263" s="199">
        <v>610010104</v>
      </c>
      <c r="AE1263" s="22"/>
      <c r="AF1263" s="22" t="s">
        <v>176</v>
      </c>
      <c r="AG1263" t="s">
        <v>1342</v>
      </c>
      <c r="AH1263" s="199">
        <v>610010104</v>
      </c>
      <c r="AI1263" s="22" t="s">
        <v>348</v>
      </c>
    </row>
    <row r="1264" spans="30:35">
      <c r="AD1264" s="199">
        <v>610010105</v>
      </c>
      <c r="AE1264" s="22"/>
      <c r="AF1264" s="22" t="s">
        <v>176</v>
      </c>
      <c r="AG1264" t="s">
        <v>310</v>
      </c>
      <c r="AH1264" s="199">
        <v>610010105</v>
      </c>
      <c r="AI1264" s="22" t="s">
        <v>348</v>
      </c>
    </row>
    <row r="1265" spans="30:35">
      <c r="AD1265" s="199">
        <v>610010106</v>
      </c>
      <c r="AE1265" s="22"/>
      <c r="AF1265" s="22" t="s">
        <v>176</v>
      </c>
      <c r="AG1265" t="s">
        <v>1343</v>
      </c>
      <c r="AH1265" s="199">
        <v>610010106</v>
      </c>
      <c r="AI1265" s="22" t="s">
        <v>348</v>
      </c>
    </row>
    <row r="1266" spans="30:35">
      <c r="AD1266" s="199">
        <v>610020101</v>
      </c>
      <c r="AE1266" s="22"/>
      <c r="AF1266" s="22" t="s">
        <v>176</v>
      </c>
      <c r="AG1266" t="s">
        <v>311</v>
      </c>
      <c r="AH1266" s="199">
        <v>610020101</v>
      </c>
      <c r="AI1266" s="22" t="s">
        <v>348</v>
      </c>
    </row>
    <row r="1267" spans="30:35">
      <c r="AD1267" s="199">
        <v>610020102</v>
      </c>
      <c r="AE1267" s="22"/>
      <c r="AF1267" s="22" t="s">
        <v>176</v>
      </c>
      <c r="AG1267" t="s">
        <v>1344</v>
      </c>
      <c r="AH1267" s="199">
        <v>610020102</v>
      </c>
      <c r="AI1267" s="22" t="s">
        <v>348</v>
      </c>
    </row>
    <row r="1268" spans="30:35">
      <c r="AD1268" s="199">
        <v>610020103</v>
      </c>
      <c r="AE1268" s="22"/>
      <c r="AF1268" s="22" t="s">
        <v>176</v>
      </c>
      <c r="AG1268" t="s">
        <v>312</v>
      </c>
      <c r="AH1268" s="199">
        <v>610020103</v>
      </c>
      <c r="AI1268" s="22" t="s">
        <v>348</v>
      </c>
    </row>
    <row r="1269" spans="30:35">
      <c r="AD1269" s="199">
        <v>610020104</v>
      </c>
      <c r="AE1269" s="22"/>
      <c r="AF1269" s="22" t="s">
        <v>176</v>
      </c>
      <c r="AG1269" t="s">
        <v>313</v>
      </c>
      <c r="AH1269" s="199">
        <v>610020104</v>
      </c>
      <c r="AI1269" s="22" t="s">
        <v>348</v>
      </c>
    </row>
    <row r="1270" spans="30:35">
      <c r="AD1270" s="199">
        <v>610020105</v>
      </c>
      <c r="AE1270" s="22"/>
      <c r="AF1270" s="22" t="s">
        <v>176</v>
      </c>
      <c r="AG1270" t="s">
        <v>314</v>
      </c>
      <c r="AH1270" s="199">
        <v>610020105</v>
      </c>
      <c r="AI1270" s="22" t="s">
        <v>348</v>
      </c>
    </row>
    <row r="1271" spans="30:35">
      <c r="AD1271" s="199">
        <v>610020106</v>
      </c>
      <c r="AE1271" s="22"/>
      <c r="AF1271" s="22" t="s">
        <v>176</v>
      </c>
      <c r="AG1271" t="s">
        <v>1345</v>
      </c>
      <c r="AH1271" s="199">
        <v>610020106</v>
      </c>
      <c r="AI1271" s="22" t="s">
        <v>348</v>
      </c>
    </row>
    <row r="1272" spans="30:35">
      <c r="AD1272" s="199">
        <v>610030101</v>
      </c>
      <c r="AE1272" s="22"/>
      <c r="AF1272" s="22" t="s">
        <v>176</v>
      </c>
      <c r="AG1272" t="s">
        <v>1346</v>
      </c>
      <c r="AH1272" s="199">
        <v>610030101</v>
      </c>
      <c r="AI1272" s="22" t="s">
        <v>348</v>
      </c>
    </row>
    <row r="1273" spans="30:35">
      <c r="AD1273" s="199">
        <v>610030102</v>
      </c>
      <c r="AE1273" s="22"/>
      <c r="AF1273" s="22" t="s">
        <v>176</v>
      </c>
      <c r="AG1273" t="s">
        <v>1347</v>
      </c>
      <c r="AH1273" s="199">
        <v>610030102</v>
      </c>
      <c r="AI1273" s="22" t="s">
        <v>348</v>
      </c>
    </row>
    <row r="1274" spans="30:35">
      <c r="AD1274" s="199">
        <v>610030103</v>
      </c>
      <c r="AE1274" s="22"/>
      <c r="AF1274" s="22" t="s">
        <v>176</v>
      </c>
      <c r="AG1274" t="s">
        <v>1348</v>
      </c>
      <c r="AH1274" s="199">
        <v>610030103</v>
      </c>
      <c r="AI1274" s="22" t="s">
        <v>348</v>
      </c>
    </row>
    <row r="1275" spans="30:35">
      <c r="AD1275" s="199">
        <v>610040101</v>
      </c>
      <c r="AE1275" s="22"/>
      <c r="AF1275" s="22" t="s">
        <v>176</v>
      </c>
      <c r="AG1275" t="s">
        <v>1349</v>
      </c>
      <c r="AH1275" s="199">
        <v>610040101</v>
      </c>
      <c r="AI1275" s="22" t="s">
        <v>348</v>
      </c>
    </row>
    <row r="1276" spans="30:35">
      <c r="AD1276" s="199">
        <v>610040102</v>
      </c>
      <c r="AE1276" s="22"/>
      <c r="AF1276" s="22" t="s">
        <v>176</v>
      </c>
      <c r="AG1276" t="s">
        <v>1350</v>
      </c>
      <c r="AH1276" s="199">
        <v>610040102</v>
      </c>
      <c r="AI1276" s="22" t="s">
        <v>348</v>
      </c>
    </row>
    <row r="1277" spans="30:35">
      <c r="AD1277" s="199">
        <v>610040103</v>
      </c>
      <c r="AE1277" s="22"/>
      <c r="AF1277" s="22" t="s">
        <v>176</v>
      </c>
      <c r="AG1277" t="s">
        <v>1351</v>
      </c>
      <c r="AH1277" s="199">
        <v>610040103</v>
      </c>
      <c r="AI1277" s="22" t="s">
        <v>348</v>
      </c>
    </row>
    <row r="1278" spans="30:35">
      <c r="AD1278" s="199">
        <v>610040104</v>
      </c>
      <c r="AE1278" s="22"/>
      <c r="AF1278" s="22" t="s">
        <v>176</v>
      </c>
      <c r="AG1278" t="s">
        <v>315</v>
      </c>
      <c r="AH1278" s="199">
        <v>610040104</v>
      </c>
      <c r="AI1278" s="22" t="s">
        <v>348</v>
      </c>
    </row>
    <row r="1279" spans="30:35">
      <c r="AD1279" s="199">
        <v>610050101</v>
      </c>
      <c r="AE1279" s="22"/>
      <c r="AF1279" s="22" t="s">
        <v>176</v>
      </c>
      <c r="AG1279" t="s">
        <v>1352</v>
      </c>
      <c r="AH1279" s="199">
        <v>610050101</v>
      </c>
      <c r="AI1279" s="22" t="s">
        <v>348</v>
      </c>
    </row>
    <row r="1280" spans="30:35">
      <c r="AD1280" s="199">
        <v>610050102</v>
      </c>
      <c r="AE1280" s="22"/>
      <c r="AF1280" s="22" t="s">
        <v>176</v>
      </c>
      <c r="AG1280" t="s">
        <v>316</v>
      </c>
      <c r="AH1280" s="199">
        <v>610050102</v>
      </c>
      <c r="AI1280" s="22" t="s">
        <v>348</v>
      </c>
    </row>
    <row r="1281" spans="30:35">
      <c r="AD1281" s="199">
        <v>610050103</v>
      </c>
      <c r="AE1281" s="22"/>
      <c r="AF1281" s="22" t="s">
        <v>176</v>
      </c>
      <c r="AG1281" t="s">
        <v>317</v>
      </c>
      <c r="AH1281" s="199">
        <v>610050103</v>
      </c>
      <c r="AI1281" s="22" t="s">
        <v>348</v>
      </c>
    </row>
    <row r="1282" spans="30:35">
      <c r="AD1282" s="199">
        <v>610050104</v>
      </c>
      <c r="AE1282" s="22"/>
      <c r="AF1282" s="22" t="s">
        <v>176</v>
      </c>
      <c r="AG1282" t="s">
        <v>1353</v>
      </c>
      <c r="AH1282" s="199">
        <v>610050104</v>
      </c>
      <c r="AI1282" s="22" t="s">
        <v>348</v>
      </c>
    </row>
    <row r="1283" spans="30:35">
      <c r="AD1283" s="199">
        <v>610050105</v>
      </c>
      <c r="AE1283" s="22"/>
      <c r="AF1283" s="22" t="s">
        <v>176</v>
      </c>
      <c r="AG1283" t="s">
        <v>318</v>
      </c>
      <c r="AH1283" s="199">
        <v>610050105</v>
      </c>
      <c r="AI1283" s="22" t="s">
        <v>348</v>
      </c>
    </row>
    <row r="1284" spans="30:35">
      <c r="AD1284" s="199">
        <v>610050106</v>
      </c>
      <c r="AE1284" s="22"/>
      <c r="AF1284" s="22" t="s">
        <v>176</v>
      </c>
      <c r="AG1284" t="s">
        <v>1354</v>
      </c>
      <c r="AH1284" s="199">
        <v>610050106</v>
      </c>
      <c r="AI1284" s="22" t="s">
        <v>348</v>
      </c>
    </row>
    <row r="1285" spans="30:35">
      <c r="AD1285" s="199">
        <v>610050107</v>
      </c>
      <c r="AE1285" s="22"/>
      <c r="AF1285" s="22" t="s">
        <v>176</v>
      </c>
      <c r="AG1285" t="s">
        <v>1355</v>
      </c>
      <c r="AH1285" s="199">
        <v>610050107</v>
      </c>
      <c r="AI1285" s="22" t="s">
        <v>348</v>
      </c>
    </row>
    <row r="1286" spans="30:35">
      <c r="AD1286" s="199">
        <v>610060101</v>
      </c>
      <c r="AE1286" s="22"/>
      <c r="AF1286" s="22" t="s">
        <v>176</v>
      </c>
      <c r="AG1286" t="s">
        <v>1356</v>
      </c>
      <c r="AH1286" s="199">
        <v>610060101</v>
      </c>
      <c r="AI1286" s="22" t="s">
        <v>348</v>
      </c>
    </row>
    <row r="1287" spans="30:35">
      <c r="AD1287" s="199">
        <v>610060102</v>
      </c>
      <c r="AE1287" s="22"/>
      <c r="AF1287" s="22" t="s">
        <v>176</v>
      </c>
      <c r="AG1287" t="s">
        <v>1357</v>
      </c>
      <c r="AH1287" s="199">
        <v>610060102</v>
      </c>
      <c r="AI1287" s="22" t="s">
        <v>348</v>
      </c>
    </row>
    <row r="1288" spans="30:35">
      <c r="AD1288" s="199">
        <v>610070101</v>
      </c>
      <c r="AE1288" s="22"/>
      <c r="AF1288" s="22" t="s">
        <v>176</v>
      </c>
      <c r="AG1288" t="s">
        <v>319</v>
      </c>
      <c r="AH1288" s="199">
        <v>610070101</v>
      </c>
      <c r="AI1288" s="22" t="s">
        <v>348</v>
      </c>
    </row>
    <row r="1289" spans="30:35">
      <c r="AD1289" s="199">
        <v>610070102</v>
      </c>
      <c r="AE1289" s="22"/>
      <c r="AF1289" s="22" t="s">
        <v>176</v>
      </c>
      <c r="AG1289" t="s">
        <v>320</v>
      </c>
      <c r="AH1289" s="199">
        <v>610070102</v>
      </c>
      <c r="AI1289" s="22" t="s">
        <v>348</v>
      </c>
    </row>
    <row r="1290" spans="30:35">
      <c r="AD1290" s="199">
        <v>610070103</v>
      </c>
      <c r="AE1290" s="22"/>
      <c r="AF1290" s="22" t="s">
        <v>176</v>
      </c>
      <c r="AG1290" t="s">
        <v>1358</v>
      </c>
      <c r="AH1290" s="199">
        <v>610070103</v>
      </c>
      <c r="AI1290" s="22" t="s">
        <v>348</v>
      </c>
    </row>
    <row r="1291" spans="30:35">
      <c r="AD1291" s="199">
        <v>610070104</v>
      </c>
      <c r="AE1291" s="22"/>
      <c r="AF1291" s="22" t="s">
        <v>176</v>
      </c>
      <c r="AG1291" t="s">
        <v>321</v>
      </c>
      <c r="AH1291" s="199">
        <v>610070104</v>
      </c>
      <c r="AI1291" s="22" t="s">
        <v>348</v>
      </c>
    </row>
    <row r="1292" spans="30:35">
      <c r="AD1292" s="199">
        <v>610070105</v>
      </c>
      <c r="AE1292" s="22"/>
      <c r="AF1292" s="22" t="s">
        <v>176</v>
      </c>
      <c r="AG1292" t="s">
        <v>1359</v>
      </c>
      <c r="AH1292" s="199">
        <v>610070105</v>
      </c>
      <c r="AI1292" s="22" t="s">
        <v>348</v>
      </c>
    </row>
    <row r="1293" spans="30:35">
      <c r="AD1293" s="199">
        <v>611010101</v>
      </c>
      <c r="AE1293" s="22"/>
      <c r="AF1293" s="22" t="s">
        <v>176</v>
      </c>
      <c r="AG1293" t="s">
        <v>1360</v>
      </c>
      <c r="AH1293" s="199">
        <v>611010101</v>
      </c>
      <c r="AI1293" s="22" t="s">
        <v>374</v>
      </c>
    </row>
    <row r="1294" spans="30:35">
      <c r="AD1294" s="199">
        <v>611010102</v>
      </c>
      <c r="AE1294" s="22"/>
      <c r="AF1294" s="22" t="s">
        <v>176</v>
      </c>
      <c r="AG1294" t="s">
        <v>322</v>
      </c>
      <c r="AH1294" s="199">
        <v>611010102</v>
      </c>
      <c r="AI1294" s="22" t="s">
        <v>374</v>
      </c>
    </row>
    <row r="1295" spans="30:35">
      <c r="AD1295" s="199">
        <v>611010103</v>
      </c>
      <c r="AE1295" s="22"/>
      <c r="AF1295" s="22" t="s">
        <v>176</v>
      </c>
      <c r="AG1295" t="s">
        <v>1361</v>
      </c>
      <c r="AH1295" s="199">
        <v>611010103</v>
      </c>
      <c r="AI1295" s="22" t="s">
        <v>374</v>
      </c>
    </row>
    <row r="1296" spans="30:35">
      <c r="AD1296" s="199">
        <v>611010104</v>
      </c>
      <c r="AE1296" s="22"/>
      <c r="AF1296" s="22" t="s">
        <v>176</v>
      </c>
      <c r="AG1296" t="s">
        <v>323</v>
      </c>
      <c r="AH1296" s="199">
        <v>611010104</v>
      </c>
      <c r="AI1296" s="22" t="s">
        <v>374</v>
      </c>
    </row>
    <row r="1297" spans="30:35">
      <c r="AD1297" s="199">
        <v>611010105</v>
      </c>
      <c r="AE1297" s="22"/>
      <c r="AF1297" s="22" t="s">
        <v>176</v>
      </c>
      <c r="AG1297" t="s">
        <v>1362</v>
      </c>
      <c r="AH1297" s="199">
        <v>611010105</v>
      </c>
      <c r="AI1297" s="22" t="s">
        <v>374</v>
      </c>
    </row>
    <row r="1298" spans="30:35">
      <c r="AD1298" s="199">
        <v>611020101</v>
      </c>
      <c r="AE1298" s="22"/>
      <c r="AF1298" s="22" t="s">
        <v>176</v>
      </c>
      <c r="AG1298" t="s">
        <v>1363</v>
      </c>
      <c r="AH1298" s="199">
        <v>611020101</v>
      </c>
      <c r="AI1298" s="22" t="s">
        <v>374</v>
      </c>
    </row>
    <row r="1299" spans="30:35">
      <c r="AD1299" s="199">
        <v>611020102</v>
      </c>
      <c r="AE1299" s="22"/>
      <c r="AF1299" s="22" t="s">
        <v>176</v>
      </c>
      <c r="AG1299" t="s">
        <v>1364</v>
      </c>
      <c r="AH1299" s="199">
        <v>611020102</v>
      </c>
      <c r="AI1299" s="22" t="s">
        <v>374</v>
      </c>
    </row>
    <row r="1300" spans="30:35">
      <c r="AD1300" s="199">
        <v>611020103</v>
      </c>
      <c r="AE1300" s="22"/>
      <c r="AF1300" s="22" t="s">
        <v>176</v>
      </c>
      <c r="AG1300" t="s">
        <v>1365</v>
      </c>
      <c r="AH1300" s="199">
        <v>611020103</v>
      </c>
      <c r="AI1300" s="22" t="s">
        <v>374</v>
      </c>
    </row>
    <row r="1301" spans="30:35">
      <c r="AD1301" s="199">
        <v>611030101</v>
      </c>
      <c r="AE1301" s="22"/>
      <c r="AF1301" s="22" t="s">
        <v>176</v>
      </c>
      <c r="AG1301" t="s">
        <v>1366</v>
      </c>
      <c r="AH1301" s="199">
        <v>611030101</v>
      </c>
      <c r="AI1301" s="22" t="s">
        <v>374</v>
      </c>
    </row>
    <row r="1302" spans="30:35">
      <c r="AD1302" s="199">
        <v>611030102</v>
      </c>
      <c r="AE1302" s="22"/>
      <c r="AF1302" s="22" t="s">
        <v>176</v>
      </c>
      <c r="AG1302" t="s">
        <v>1367</v>
      </c>
      <c r="AH1302" s="199">
        <v>611030102</v>
      </c>
      <c r="AI1302" s="22" t="s">
        <v>374</v>
      </c>
    </row>
    <row r="1303" spans="30:35">
      <c r="AD1303" s="199">
        <v>611030103</v>
      </c>
      <c r="AE1303" s="22"/>
      <c r="AF1303" s="22" t="s">
        <v>176</v>
      </c>
      <c r="AG1303" t="s">
        <v>1368</v>
      </c>
      <c r="AH1303" s="199">
        <v>611030103</v>
      </c>
      <c r="AI1303" s="22" t="s">
        <v>374</v>
      </c>
    </row>
    <row r="1304" spans="30:35">
      <c r="AD1304" s="199">
        <v>611030104</v>
      </c>
      <c r="AE1304" s="22"/>
      <c r="AF1304" s="22" t="s">
        <v>176</v>
      </c>
      <c r="AG1304" t="s">
        <v>1369</v>
      </c>
      <c r="AH1304" s="199">
        <v>611030104</v>
      </c>
      <c r="AI1304" s="22" t="s">
        <v>374</v>
      </c>
    </row>
    <row r="1305" spans="30:35">
      <c r="AD1305" s="199">
        <v>611040101</v>
      </c>
      <c r="AF1305" s="22" t="s">
        <v>176</v>
      </c>
      <c r="AG1305" t="s">
        <v>1370</v>
      </c>
      <c r="AH1305" s="199">
        <v>611040101</v>
      </c>
      <c r="AI1305" s="22" t="s">
        <v>374</v>
      </c>
    </row>
    <row r="1306" spans="30:35">
      <c r="AD1306" s="199">
        <v>611040102</v>
      </c>
      <c r="AF1306" s="22" t="s">
        <v>176</v>
      </c>
      <c r="AG1306" t="s">
        <v>1371</v>
      </c>
      <c r="AH1306" s="199">
        <v>611040102</v>
      </c>
      <c r="AI1306" s="22" t="s">
        <v>374</v>
      </c>
    </row>
    <row r="1307" spans="30:35">
      <c r="AD1307" s="199">
        <v>611040103</v>
      </c>
      <c r="AE1307" s="22"/>
      <c r="AF1307" s="22" t="s">
        <v>176</v>
      </c>
      <c r="AG1307" t="s">
        <v>1372</v>
      </c>
      <c r="AH1307" s="199">
        <v>611040103</v>
      </c>
      <c r="AI1307" s="22" t="s">
        <v>374</v>
      </c>
    </row>
    <row r="1308" spans="30:35">
      <c r="AD1308" s="199">
        <v>611040104</v>
      </c>
      <c r="AE1308" s="22"/>
      <c r="AF1308" s="22" t="s">
        <v>176</v>
      </c>
      <c r="AG1308" t="s">
        <v>1373</v>
      </c>
      <c r="AH1308" s="199">
        <v>611040104</v>
      </c>
      <c r="AI1308" s="22" t="s">
        <v>374</v>
      </c>
    </row>
    <row r="1309" spans="30:35">
      <c r="AD1309" s="199">
        <v>611040105</v>
      </c>
      <c r="AE1309" s="22"/>
      <c r="AF1309" s="22" t="s">
        <v>176</v>
      </c>
      <c r="AG1309" t="s">
        <v>1374</v>
      </c>
      <c r="AH1309" s="199">
        <v>611040105</v>
      </c>
      <c r="AI1309" s="22" t="s">
        <v>374</v>
      </c>
    </row>
    <row r="1310" spans="30:35">
      <c r="AD1310" s="199">
        <v>611050101</v>
      </c>
      <c r="AE1310" s="22"/>
      <c r="AF1310" s="22" t="s">
        <v>176</v>
      </c>
      <c r="AG1310" t="s">
        <v>1375</v>
      </c>
      <c r="AH1310" s="199">
        <v>611050101</v>
      </c>
      <c r="AI1310" s="22" t="s">
        <v>374</v>
      </c>
    </row>
    <row r="1311" spans="30:35">
      <c r="AD1311" s="199">
        <v>611050102</v>
      </c>
      <c r="AE1311" s="22"/>
      <c r="AF1311" s="22" t="s">
        <v>176</v>
      </c>
      <c r="AG1311" t="s">
        <v>1376</v>
      </c>
      <c r="AH1311" s="199">
        <v>611050102</v>
      </c>
      <c r="AI1311" s="22" t="s">
        <v>374</v>
      </c>
    </row>
    <row r="1312" spans="30:35">
      <c r="AD1312" s="199">
        <v>611050103</v>
      </c>
      <c r="AE1312" s="22"/>
      <c r="AF1312" s="22" t="s">
        <v>176</v>
      </c>
      <c r="AG1312" t="s">
        <v>1377</v>
      </c>
      <c r="AH1312" s="199">
        <v>611050103</v>
      </c>
      <c r="AI1312" s="22" t="s">
        <v>374</v>
      </c>
    </row>
    <row r="1313" spans="30:35">
      <c r="AD1313" s="199">
        <v>611060101</v>
      </c>
      <c r="AE1313" s="22"/>
      <c r="AF1313" s="22" t="s">
        <v>176</v>
      </c>
      <c r="AG1313" t="s">
        <v>1378</v>
      </c>
      <c r="AH1313" s="199">
        <v>611060101</v>
      </c>
      <c r="AI1313" s="22" t="s">
        <v>374</v>
      </c>
    </row>
    <row r="1314" spans="30:35">
      <c r="AD1314" s="199">
        <v>612010101</v>
      </c>
      <c r="AE1314" s="22"/>
      <c r="AF1314" s="22" t="s">
        <v>176</v>
      </c>
      <c r="AG1314" t="s">
        <v>1379</v>
      </c>
      <c r="AH1314" s="199">
        <v>612010101</v>
      </c>
      <c r="AI1314" s="22" t="s">
        <v>351</v>
      </c>
    </row>
    <row r="1315" spans="30:35">
      <c r="AD1315" s="199">
        <v>612010102</v>
      </c>
      <c r="AE1315" s="22"/>
      <c r="AF1315" s="22" t="s">
        <v>176</v>
      </c>
      <c r="AG1315" t="s">
        <v>1380</v>
      </c>
      <c r="AH1315" s="199">
        <v>612010102</v>
      </c>
      <c r="AI1315" s="22" t="s">
        <v>351</v>
      </c>
    </row>
    <row r="1316" spans="30:35">
      <c r="AD1316" s="199">
        <v>612010103</v>
      </c>
      <c r="AE1316" s="22"/>
      <c r="AF1316" s="22" t="s">
        <v>176</v>
      </c>
      <c r="AG1316" t="s">
        <v>1381</v>
      </c>
      <c r="AH1316" s="199">
        <v>612010103</v>
      </c>
      <c r="AI1316" s="22" t="s">
        <v>351</v>
      </c>
    </row>
    <row r="1317" spans="30:35">
      <c r="AD1317" s="199">
        <v>612010104</v>
      </c>
      <c r="AE1317" s="22"/>
      <c r="AF1317" s="22" t="s">
        <v>176</v>
      </c>
      <c r="AG1317" t="s">
        <v>1382</v>
      </c>
      <c r="AH1317" s="199">
        <v>612010104</v>
      </c>
      <c r="AI1317" s="22" t="s">
        <v>351</v>
      </c>
    </row>
    <row r="1318" spans="30:35">
      <c r="AD1318" s="199">
        <v>612020101</v>
      </c>
      <c r="AE1318" s="22"/>
      <c r="AF1318" s="22" t="s">
        <v>176</v>
      </c>
      <c r="AG1318" t="s">
        <v>1383</v>
      </c>
      <c r="AH1318" s="199">
        <v>612020101</v>
      </c>
      <c r="AI1318" s="22" t="s">
        <v>351</v>
      </c>
    </row>
    <row r="1319" spans="30:35">
      <c r="AD1319" s="199">
        <v>612020102</v>
      </c>
      <c r="AE1319" s="22"/>
      <c r="AF1319" s="22" t="s">
        <v>176</v>
      </c>
      <c r="AG1319" t="s">
        <v>1384</v>
      </c>
      <c r="AH1319" s="199">
        <v>612020102</v>
      </c>
      <c r="AI1319" s="22" t="s">
        <v>351</v>
      </c>
    </row>
    <row r="1320" spans="30:35">
      <c r="AD1320" s="199">
        <v>612020103</v>
      </c>
      <c r="AE1320" s="22"/>
      <c r="AF1320" s="22" t="s">
        <v>176</v>
      </c>
      <c r="AG1320" t="s">
        <v>1385</v>
      </c>
      <c r="AH1320" s="199">
        <v>612020103</v>
      </c>
      <c r="AI1320" s="22" t="s">
        <v>351</v>
      </c>
    </row>
    <row r="1321" spans="30:35">
      <c r="AD1321" s="199">
        <v>612020104</v>
      </c>
      <c r="AE1321" s="22"/>
      <c r="AF1321" s="22" t="s">
        <v>176</v>
      </c>
      <c r="AG1321" t="s">
        <v>1386</v>
      </c>
      <c r="AH1321" s="199">
        <v>612020104</v>
      </c>
      <c r="AI1321" s="22" t="s">
        <v>351</v>
      </c>
    </row>
    <row r="1322" spans="30:35">
      <c r="AD1322" s="199">
        <v>612020105</v>
      </c>
      <c r="AE1322" s="22"/>
      <c r="AF1322" s="22" t="s">
        <v>176</v>
      </c>
      <c r="AG1322" t="s">
        <v>1387</v>
      </c>
      <c r="AH1322" s="199">
        <v>612020105</v>
      </c>
      <c r="AI1322" s="22" t="s">
        <v>351</v>
      </c>
    </row>
    <row r="1323" spans="30:35">
      <c r="AD1323" s="199">
        <v>612020106</v>
      </c>
      <c r="AE1323" s="22"/>
      <c r="AF1323" s="22" t="s">
        <v>176</v>
      </c>
      <c r="AG1323" t="s">
        <v>1388</v>
      </c>
      <c r="AH1323" s="199">
        <v>612020106</v>
      </c>
      <c r="AI1323" s="22" t="s">
        <v>351</v>
      </c>
    </row>
    <row r="1324" spans="30:35">
      <c r="AD1324" s="199">
        <v>612030101</v>
      </c>
      <c r="AE1324" s="22"/>
      <c r="AF1324" s="22" t="s">
        <v>176</v>
      </c>
      <c r="AG1324" t="s">
        <v>1389</v>
      </c>
      <c r="AH1324" s="199">
        <v>612030101</v>
      </c>
      <c r="AI1324" s="22" t="s">
        <v>351</v>
      </c>
    </row>
    <row r="1325" spans="30:35">
      <c r="AD1325" s="199">
        <v>612030102</v>
      </c>
      <c r="AE1325" s="22"/>
      <c r="AF1325" s="22" t="s">
        <v>176</v>
      </c>
      <c r="AG1325" t="s">
        <v>1390</v>
      </c>
      <c r="AH1325" s="199">
        <v>612030102</v>
      </c>
      <c r="AI1325" s="22" t="s">
        <v>351</v>
      </c>
    </row>
    <row r="1326" spans="30:35">
      <c r="AD1326" s="199">
        <v>612030103</v>
      </c>
      <c r="AE1326" s="22"/>
      <c r="AF1326" s="22" t="s">
        <v>176</v>
      </c>
      <c r="AG1326" t="s">
        <v>1391</v>
      </c>
      <c r="AH1326" s="199">
        <v>612030103</v>
      </c>
      <c r="AI1326" s="22" t="s">
        <v>351</v>
      </c>
    </row>
    <row r="1327" spans="30:35">
      <c r="AD1327" s="199">
        <v>612030104</v>
      </c>
      <c r="AE1327" s="22"/>
      <c r="AF1327" s="22" t="s">
        <v>176</v>
      </c>
      <c r="AG1327" t="s">
        <v>177</v>
      </c>
      <c r="AH1327" s="199">
        <v>612030104</v>
      </c>
      <c r="AI1327" s="22" t="s">
        <v>351</v>
      </c>
    </row>
    <row r="1328" spans="30:35">
      <c r="AD1328" s="199">
        <v>612030105</v>
      </c>
      <c r="AE1328" s="22"/>
      <c r="AF1328" s="22" t="s">
        <v>176</v>
      </c>
      <c r="AG1328" t="s">
        <v>178</v>
      </c>
      <c r="AH1328" s="199">
        <v>612030105</v>
      </c>
      <c r="AI1328" s="22" t="s">
        <v>351</v>
      </c>
    </row>
    <row r="1329" spans="30:35">
      <c r="AD1329" s="199">
        <v>612030106</v>
      </c>
      <c r="AE1329" s="22"/>
      <c r="AF1329" s="22" t="s">
        <v>176</v>
      </c>
      <c r="AG1329" t="s">
        <v>1392</v>
      </c>
      <c r="AH1329" s="199">
        <v>612030106</v>
      </c>
      <c r="AI1329" s="22" t="s">
        <v>351</v>
      </c>
    </row>
    <row r="1330" spans="30:35">
      <c r="AD1330" s="199">
        <v>612030107</v>
      </c>
      <c r="AE1330" s="22"/>
      <c r="AF1330" s="22" t="s">
        <v>176</v>
      </c>
      <c r="AG1330" t="s">
        <v>1393</v>
      </c>
      <c r="AH1330" s="199">
        <v>612030107</v>
      </c>
      <c r="AI1330" s="22" t="s">
        <v>351</v>
      </c>
    </row>
    <row r="1331" spans="30:35">
      <c r="AD1331" s="199">
        <v>612030108</v>
      </c>
      <c r="AE1331" s="22"/>
      <c r="AF1331" s="22" t="s">
        <v>176</v>
      </c>
      <c r="AG1331" t="s">
        <v>1394</v>
      </c>
      <c r="AH1331" s="199">
        <v>612030108</v>
      </c>
      <c r="AI1331" s="22" t="s">
        <v>351</v>
      </c>
    </row>
    <row r="1332" spans="30:35">
      <c r="AD1332" s="199">
        <v>612040101</v>
      </c>
      <c r="AE1332" s="22"/>
      <c r="AF1332" s="22" t="s">
        <v>176</v>
      </c>
      <c r="AG1332" t="s">
        <v>1395</v>
      </c>
      <c r="AH1332" s="199">
        <v>612040101</v>
      </c>
      <c r="AI1332" s="22" t="s">
        <v>351</v>
      </c>
    </row>
    <row r="1333" spans="30:35">
      <c r="AD1333" s="199">
        <v>612040102</v>
      </c>
      <c r="AE1333" s="22"/>
      <c r="AF1333" s="22" t="s">
        <v>176</v>
      </c>
      <c r="AG1333" t="s">
        <v>1396</v>
      </c>
      <c r="AH1333" s="199">
        <v>612040102</v>
      </c>
      <c r="AI1333" s="22" t="s">
        <v>351</v>
      </c>
    </row>
    <row r="1334" spans="30:35">
      <c r="AD1334" s="199">
        <v>612040103</v>
      </c>
      <c r="AE1334" s="22"/>
      <c r="AF1334" s="22" t="s">
        <v>176</v>
      </c>
      <c r="AG1334" t="s">
        <v>1397</v>
      </c>
      <c r="AH1334" s="199">
        <v>612040103</v>
      </c>
      <c r="AI1334" s="22" t="s">
        <v>351</v>
      </c>
    </row>
    <row r="1335" spans="30:35">
      <c r="AD1335" s="199">
        <v>612050101</v>
      </c>
      <c r="AE1335" s="22"/>
      <c r="AF1335" s="22" t="s">
        <v>176</v>
      </c>
      <c r="AG1335" t="s">
        <v>291</v>
      </c>
      <c r="AH1335" s="199">
        <v>612050101</v>
      </c>
      <c r="AI1335" s="22" t="s">
        <v>351</v>
      </c>
    </row>
    <row r="1336" spans="30:35">
      <c r="AD1336" s="199">
        <v>612050102</v>
      </c>
      <c r="AE1336" s="22"/>
      <c r="AF1336" s="22" t="s">
        <v>176</v>
      </c>
      <c r="AG1336" t="s">
        <v>1398</v>
      </c>
      <c r="AH1336" s="199">
        <v>612050102</v>
      </c>
      <c r="AI1336" s="22" t="s">
        <v>351</v>
      </c>
    </row>
    <row r="1337" spans="30:35">
      <c r="AD1337" s="199">
        <v>612050103</v>
      </c>
      <c r="AE1337" s="22"/>
      <c r="AF1337" s="22" t="s">
        <v>176</v>
      </c>
      <c r="AG1337" t="s">
        <v>1399</v>
      </c>
      <c r="AH1337" s="199">
        <v>612050103</v>
      </c>
      <c r="AI1337" s="22" t="s">
        <v>351</v>
      </c>
    </row>
    <row r="1338" spans="30:35">
      <c r="AD1338" s="199">
        <v>612060101</v>
      </c>
      <c r="AE1338" s="22"/>
      <c r="AF1338" s="22" t="s">
        <v>176</v>
      </c>
      <c r="AG1338" t="s">
        <v>1400</v>
      </c>
      <c r="AH1338" s="199">
        <v>612060101</v>
      </c>
      <c r="AI1338" s="22" t="s">
        <v>351</v>
      </c>
    </row>
    <row r="1339" spans="30:35">
      <c r="AD1339" s="199">
        <v>612060102</v>
      </c>
      <c r="AE1339" s="22"/>
      <c r="AF1339" s="22" t="s">
        <v>176</v>
      </c>
      <c r="AG1339" t="s">
        <v>1401</v>
      </c>
      <c r="AH1339" s="199">
        <v>612060102</v>
      </c>
      <c r="AI1339" s="22" t="s">
        <v>351</v>
      </c>
    </row>
    <row r="1340" spans="30:35">
      <c r="AD1340" s="199">
        <v>612060103</v>
      </c>
      <c r="AE1340" s="22"/>
      <c r="AF1340" s="22" t="s">
        <v>176</v>
      </c>
      <c r="AG1340" t="s">
        <v>1402</v>
      </c>
      <c r="AH1340" s="199">
        <v>612060103</v>
      </c>
      <c r="AI1340" s="22" t="s">
        <v>351</v>
      </c>
    </row>
    <row r="1341" spans="30:35">
      <c r="AD1341" s="199">
        <v>612070101</v>
      </c>
      <c r="AE1341" s="22"/>
      <c r="AF1341" s="22" t="s">
        <v>176</v>
      </c>
      <c r="AG1341" t="s">
        <v>1403</v>
      </c>
      <c r="AH1341" s="199">
        <v>612070101</v>
      </c>
      <c r="AI1341" s="22" t="s">
        <v>351</v>
      </c>
    </row>
    <row r="1342" spans="30:35">
      <c r="AD1342" s="199">
        <v>612070102</v>
      </c>
      <c r="AE1342" s="22"/>
      <c r="AF1342" s="22" t="s">
        <v>176</v>
      </c>
      <c r="AG1342" t="s">
        <v>1404</v>
      </c>
      <c r="AH1342" s="199">
        <v>612070102</v>
      </c>
      <c r="AI1342" s="22" t="s">
        <v>351</v>
      </c>
    </row>
    <row r="1343" spans="30:35">
      <c r="AD1343" s="199">
        <v>612070103</v>
      </c>
      <c r="AE1343" s="22"/>
      <c r="AF1343" s="22" t="s">
        <v>176</v>
      </c>
      <c r="AG1343" t="s">
        <v>1405</v>
      </c>
      <c r="AH1343" s="199">
        <v>612070103</v>
      </c>
      <c r="AI1343" s="22" t="s">
        <v>351</v>
      </c>
    </row>
    <row r="1344" spans="30:35">
      <c r="AD1344" s="199">
        <v>612070104</v>
      </c>
      <c r="AE1344" s="22"/>
      <c r="AF1344" s="22" t="s">
        <v>176</v>
      </c>
      <c r="AG1344" t="s">
        <v>1406</v>
      </c>
      <c r="AH1344" s="199">
        <v>612070104</v>
      </c>
      <c r="AI1344" s="22" t="s">
        <v>351</v>
      </c>
    </row>
    <row r="1345" spans="30:35">
      <c r="AD1345" s="199">
        <v>612070105</v>
      </c>
      <c r="AE1345" s="22"/>
      <c r="AF1345" s="22" t="s">
        <v>176</v>
      </c>
      <c r="AG1345" t="s">
        <v>1407</v>
      </c>
      <c r="AH1345" s="199">
        <v>612070105</v>
      </c>
      <c r="AI1345" s="22" t="s">
        <v>351</v>
      </c>
    </row>
    <row r="1346" spans="30:35">
      <c r="AD1346" s="199">
        <v>611060102</v>
      </c>
      <c r="AE1346" s="22"/>
      <c r="AF1346" s="22" t="s">
        <v>176</v>
      </c>
      <c r="AG1346" t="s">
        <v>324</v>
      </c>
      <c r="AH1346" s="199">
        <v>611060102</v>
      </c>
      <c r="AI1346" s="22" t="s">
        <v>374</v>
      </c>
    </row>
    <row r="1347" spans="30:35">
      <c r="AD1347" s="199">
        <v>912010103</v>
      </c>
      <c r="AE1347" s="22"/>
      <c r="AF1347" s="22" t="s">
        <v>164</v>
      </c>
      <c r="AG1347" t="s">
        <v>1408</v>
      </c>
      <c r="AH1347" s="199">
        <v>912010103</v>
      </c>
      <c r="AI1347" s="22" t="s">
        <v>873</v>
      </c>
    </row>
    <row r="1348" spans="30:35">
      <c r="AD1348" s="199">
        <v>912010202</v>
      </c>
      <c r="AE1348" s="22"/>
      <c r="AF1348" s="22" t="s">
        <v>164</v>
      </c>
      <c r="AG1348" t="s">
        <v>1409</v>
      </c>
      <c r="AH1348" s="199">
        <v>912010202</v>
      </c>
      <c r="AI1348" s="22" t="s">
        <v>873</v>
      </c>
    </row>
    <row r="1349" spans="30:35">
      <c r="AD1349" s="199">
        <v>912020101</v>
      </c>
      <c r="AE1349" s="22"/>
      <c r="AF1349" s="22" t="s">
        <v>164</v>
      </c>
      <c r="AG1349" t="s">
        <v>1410</v>
      </c>
      <c r="AH1349" s="199">
        <v>912020101</v>
      </c>
      <c r="AI1349" s="22" t="s">
        <v>873</v>
      </c>
    </row>
    <row r="1350" spans="30:35">
      <c r="AD1350" s="199">
        <v>912020201</v>
      </c>
      <c r="AE1350" s="22"/>
      <c r="AF1350" s="22" t="s">
        <v>164</v>
      </c>
      <c r="AG1350" t="s">
        <v>1411</v>
      </c>
      <c r="AH1350" s="199">
        <v>912020201</v>
      </c>
      <c r="AI1350" s="22" t="s">
        <v>873</v>
      </c>
    </row>
    <row r="1351" spans="30:35">
      <c r="AD1351" s="199">
        <v>912020202</v>
      </c>
      <c r="AE1351" s="22"/>
      <c r="AF1351" s="22" t="s">
        <v>164</v>
      </c>
      <c r="AG1351" t="s">
        <v>1412</v>
      </c>
      <c r="AH1351" s="199">
        <v>912020202</v>
      </c>
      <c r="AI1351" s="22" t="s">
        <v>873</v>
      </c>
    </row>
    <row r="1352" spans="30:35">
      <c r="AD1352" s="199">
        <v>912020203</v>
      </c>
      <c r="AE1352" s="22"/>
      <c r="AF1352" s="22" t="s">
        <v>164</v>
      </c>
      <c r="AG1352" t="s">
        <v>1413</v>
      </c>
      <c r="AH1352" s="199">
        <v>912020203</v>
      </c>
      <c r="AI1352" s="22" t="s">
        <v>873</v>
      </c>
    </row>
    <row r="1353" spans="30:35">
      <c r="AD1353" s="199">
        <v>912020208</v>
      </c>
      <c r="AE1353" s="22"/>
      <c r="AF1353" s="22" t="s">
        <v>164</v>
      </c>
      <c r="AG1353" t="s">
        <v>1414</v>
      </c>
      <c r="AH1353" s="199">
        <v>912020208</v>
      </c>
      <c r="AI1353" s="22" t="s">
        <v>873</v>
      </c>
    </row>
    <row r="1354" spans="30:35">
      <c r="AD1354" s="199">
        <v>912020209</v>
      </c>
      <c r="AE1354" s="22"/>
      <c r="AF1354" s="22" t="s">
        <v>164</v>
      </c>
      <c r="AG1354" t="s">
        <v>1415</v>
      </c>
      <c r="AH1354" s="199">
        <v>912020209</v>
      </c>
      <c r="AI1354" s="22" t="s">
        <v>873</v>
      </c>
    </row>
    <row r="1355" spans="30:35">
      <c r="AD1355" s="199">
        <v>912020210</v>
      </c>
      <c r="AE1355" s="22"/>
      <c r="AF1355" s="22" t="s">
        <v>164</v>
      </c>
      <c r="AG1355" t="s">
        <v>1416</v>
      </c>
      <c r="AH1355" s="199">
        <v>912020210</v>
      </c>
      <c r="AI1355" s="22" t="s">
        <v>873</v>
      </c>
    </row>
    <row r="1356" spans="30:35">
      <c r="AD1356" s="199">
        <v>912020216</v>
      </c>
      <c r="AE1356" s="22"/>
      <c r="AF1356" s="22" t="s">
        <v>164</v>
      </c>
      <c r="AG1356" t="s">
        <v>1417</v>
      </c>
      <c r="AH1356" s="199">
        <v>912020216</v>
      </c>
      <c r="AI1356" s="22" t="s">
        <v>873</v>
      </c>
    </row>
    <row r="1357" spans="30:35">
      <c r="AD1357" s="199">
        <v>912020218</v>
      </c>
      <c r="AE1357" s="22"/>
      <c r="AF1357" s="22" t="s">
        <v>164</v>
      </c>
      <c r="AG1357" t="s">
        <v>1418</v>
      </c>
      <c r="AH1357" s="199">
        <v>912020218</v>
      </c>
      <c r="AI1357" s="22" t="s">
        <v>873</v>
      </c>
    </row>
    <row r="1358" spans="30:35">
      <c r="AD1358" s="199">
        <v>912020226</v>
      </c>
      <c r="AE1358" s="22"/>
      <c r="AF1358" s="22" t="s">
        <v>164</v>
      </c>
      <c r="AG1358" t="s">
        <v>1419</v>
      </c>
      <c r="AH1358" s="199">
        <v>912020226</v>
      </c>
      <c r="AI1358" s="22" t="s">
        <v>873</v>
      </c>
    </row>
    <row r="1359" spans="30:35">
      <c r="AD1359" s="199">
        <v>912020228</v>
      </c>
      <c r="AE1359" s="22"/>
      <c r="AF1359" s="22" t="s">
        <v>164</v>
      </c>
      <c r="AG1359" t="s">
        <v>1420</v>
      </c>
      <c r="AH1359" s="199">
        <v>912020228</v>
      </c>
      <c r="AI1359" s="22" t="s">
        <v>873</v>
      </c>
    </row>
    <row r="1360" spans="30:35">
      <c r="AD1360" s="199">
        <v>912020229</v>
      </c>
      <c r="AE1360" s="22"/>
      <c r="AF1360" s="22" t="s">
        <v>164</v>
      </c>
      <c r="AG1360" t="s">
        <v>1421</v>
      </c>
      <c r="AH1360" s="199">
        <v>912020229</v>
      </c>
      <c r="AI1360" s="22" t="s">
        <v>873</v>
      </c>
    </row>
    <row r="1361" spans="30:35">
      <c r="AD1361" s="199">
        <v>912020230</v>
      </c>
      <c r="AE1361" s="22"/>
      <c r="AF1361" s="22" t="s">
        <v>164</v>
      </c>
      <c r="AG1361" t="s">
        <v>1422</v>
      </c>
      <c r="AH1361" s="199">
        <v>912020230</v>
      </c>
      <c r="AI1361" s="22" t="s">
        <v>873</v>
      </c>
    </row>
    <row r="1362" spans="30:35">
      <c r="AD1362" s="199">
        <v>912020301</v>
      </c>
      <c r="AE1362" s="22"/>
      <c r="AF1362" s="22" t="s">
        <v>164</v>
      </c>
      <c r="AG1362" t="s">
        <v>1423</v>
      </c>
      <c r="AH1362" s="199">
        <v>912020301</v>
      </c>
      <c r="AI1362" s="22" t="s">
        <v>873</v>
      </c>
    </row>
    <row r="1363" spans="30:35">
      <c r="AD1363" s="199">
        <v>912020302</v>
      </c>
      <c r="AE1363" s="22"/>
      <c r="AF1363" s="22" t="s">
        <v>164</v>
      </c>
      <c r="AG1363" t="s">
        <v>1424</v>
      </c>
      <c r="AH1363" s="199">
        <v>912020302</v>
      </c>
      <c r="AI1363" s="22" t="s">
        <v>873</v>
      </c>
    </row>
    <row r="1364" spans="30:35">
      <c r="AD1364" s="199">
        <v>912020401</v>
      </c>
      <c r="AE1364" s="22"/>
      <c r="AF1364" s="22" t="s">
        <v>164</v>
      </c>
      <c r="AG1364" t="s">
        <v>1425</v>
      </c>
      <c r="AH1364" s="199">
        <v>912020401</v>
      </c>
      <c r="AI1364" s="22" t="s">
        <v>873</v>
      </c>
    </row>
    <row r="1365" spans="30:35">
      <c r="AD1365" s="199">
        <v>912020601</v>
      </c>
      <c r="AE1365" s="22"/>
      <c r="AF1365" s="22" t="s">
        <v>164</v>
      </c>
      <c r="AG1365" t="s">
        <v>1426</v>
      </c>
      <c r="AH1365" s="199">
        <v>912020601</v>
      </c>
      <c r="AI1365" s="22" t="s">
        <v>873</v>
      </c>
    </row>
    <row r="1366" spans="30:35">
      <c r="AD1366" s="199">
        <v>912020609</v>
      </c>
      <c r="AE1366" s="22"/>
      <c r="AF1366" s="22" t="s">
        <v>164</v>
      </c>
      <c r="AG1366" t="s">
        <v>1427</v>
      </c>
      <c r="AH1366" s="199">
        <v>912020609</v>
      </c>
      <c r="AI1366" s="22" t="s">
        <v>873</v>
      </c>
    </row>
    <row r="1367" spans="30:35">
      <c r="AD1367" s="199">
        <v>912020701</v>
      </c>
      <c r="AE1367" s="22"/>
      <c r="AF1367" s="22" t="s">
        <v>164</v>
      </c>
      <c r="AG1367" t="s">
        <v>1428</v>
      </c>
      <c r="AH1367" s="199">
        <v>912020701</v>
      </c>
      <c r="AI1367" s="22" t="s">
        <v>873</v>
      </c>
    </row>
    <row r="1368" spans="30:35">
      <c r="AD1368" s="199">
        <v>912020801</v>
      </c>
      <c r="AE1368" s="22"/>
      <c r="AF1368" s="22" t="s">
        <v>164</v>
      </c>
      <c r="AG1368" t="s">
        <v>1429</v>
      </c>
      <c r="AH1368" s="199">
        <v>912020801</v>
      </c>
      <c r="AI1368" s="22" t="s">
        <v>873</v>
      </c>
    </row>
    <row r="1369" spans="30:35">
      <c r="AD1369" s="199">
        <v>912020901</v>
      </c>
      <c r="AE1369" s="22"/>
      <c r="AF1369" s="22" t="s">
        <v>164</v>
      </c>
      <c r="AG1369" t="s">
        <v>1430</v>
      </c>
      <c r="AH1369" s="199">
        <v>912020901</v>
      </c>
      <c r="AI1369" s="22" t="s">
        <v>873</v>
      </c>
    </row>
    <row r="1370" spans="30:35">
      <c r="AD1370" s="199">
        <v>912021001</v>
      </c>
      <c r="AE1370" s="22"/>
      <c r="AF1370" s="22" t="s">
        <v>164</v>
      </c>
      <c r="AG1370" t="s">
        <v>1431</v>
      </c>
      <c r="AH1370" s="199">
        <v>912021001</v>
      </c>
      <c r="AI1370" s="22" t="s">
        <v>873</v>
      </c>
    </row>
    <row r="1371" spans="30:35">
      <c r="AD1371" s="199">
        <v>912021101</v>
      </c>
      <c r="AE1371" s="22"/>
      <c r="AF1371" s="22" t="s">
        <v>164</v>
      </c>
      <c r="AG1371" t="s">
        <v>165</v>
      </c>
      <c r="AH1371" s="199">
        <v>912021101</v>
      </c>
      <c r="AI1371" s="22" t="s">
        <v>873</v>
      </c>
    </row>
    <row r="1372" spans="30:35">
      <c r="AD1372" s="199">
        <v>912021201</v>
      </c>
      <c r="AE1372" s="22"/>
      <c r="AF1372" s="22" t="s">
        <v>164</v>
      </c>
      <c r="AG1372" t="s">
        <v>1432</v>
      </c>
      <c r="AH1372" s="199">
        <v>912021201</v>
      </c>
      <c r="AI1372" s="22" t="s">
        <v>873</v>
      </c>
    </row>
    <row r="1373" spans="30:35">
      <c r="AD1373" s="199">
        <v>912021301</v>
      </c>
      <c r="AE1373" s="22"/>
      <c r="AF1373" s="22" t="s">
        <v>164</v>
      </c>
      <c r="AG1373" t="s">
        <v>1433</v>
      </c>
      <c r="AH1373" s="199">
        <v>912021301</v>
      </c>
      <c r="AI1373" s="22" t="s">
        <v>873</v>
      </c>
    </row>
    <row r="1374" spans="30:35">
      <c r="AD1374" s="199">
        <v>912021401</v>
      </c>
      <c r="AE1374" s="22"/>
      <c r="AF1374" s="22" t="s">
        <v>164</v>
      </c>
      <c r="AG1374" t="s">
        <v>1434</v>
      </c>
      <c r="AH1374" s="199">
        <v>912021401</v>
      </c>
      <c r="AI1374" s="22" t="s">
        <v>873</v>
      </c>
    </row>
    <row r="1375" spans="30:35">
      <c r="AD1375" s="199">
        <v>912021502</v>
      </c>
      <c r="AE1375" s="22"/>
      <c r="AF1375" s="22" t="s">
        <v>164</v>
      </c>
      <c r="AG1375" t="s">
        <v>1435</v>
      </c>
      <c r="AH1375" s="199">
        <v>912021502</v>
      </c>
      <c r="AI1375" s="22" t="s">
        <v>873</v>
      </c>
    </row>
    <row r="1376" spans="30:35">
      <c r="AD1376" s="199">
        <v>912021601</v>
      </c>
      <c r="AE1376" s="22"/>
      <c r="AF1376" s="22" t="s">
        <v>164</v>
      </c>
      <c r="AG1376" t="s">
        <v>1436</v>
      </c>
      <c r="AH1376" s="199">
        <v>912021601</v>
      </c>
      <c r="AI1376" s="22" t="s">
        <v>873</v>
      </c>
    </row>
    <row r="1377" spans="30:35">
      <c r="AD1377" s="199">
        <v>912021701</v>
      </c>
      <c r="AE1377" s="22"/>
      <c r="AF1377" s="22" t="s">
        <v>164</v>
      </c>
      <c r="AG1377" t="s">
        <v>171</v>
      </c>
      <c r="AH1377" s="199">
        <v>912021701</v>
      </c>
      <c r="AI1377" s="22" t="s">
        <v>873</v>
      </c>
    </row>
    <row r="1378" spans="30:35">
      <c r="AD1378" s="199">
        <v>912021705</v>
      </c>
      <c r="AE1378" s="22"/>
      <c r="AF1378" s="22" t="s">
        <v>164</v>
      </c>
      <c r="AG1378" t="s">
        <v>1437</v>
      </c>
      <c r="AH1378" s="199">
        <v>912021705</v>
      </c>
      <c r="AI1378" s="22" t="s">
        <v>873</v>
      </c>
    </row>
    <row r="1379" spans="30:35">
      <c r="AD1379" s="199">
        <v>912021706</v>
      </c>
      <c r="AE1379" s="22"/>
      <c r="AF1379" s="22" t="s">
        <v>164</v>
      </c>
      <c r="AG1379" t="s">
        <v>1438</v>
      </c>
      <c r="AH1379" s="199">
        <v>912021706</v>
      </c>
      <c r="AI1379" s="22" t="s">
        <v>873</v>
      </c>
    </row>
    <row r="1380" spans="30:35">
      <c r="AD1380" s="199">
        <v>912021707</v>
      </c>
      <c r="AE1380" s="22"/>
      <c r="AF1380" s="22" t="s">
        <v>164</v>
      </c>
      <c r="AG1380" t="s">
        <v>1439</v>
      </c>
      <c r="AH1380" s="199">
        <v>912021707</v>
      </c>
      <c r="AI1380" s="22" t="s">
        <v>873</v>
      </c>
    </row>
    <row r="1381" spans="30:35">
      <c r="AD1381" s="199">
        <v>912021708</v>
      </c>
      <c r="AE1381" s="22"/>
      <c r="AF1381" s="22" t="s">
        <v>164</v>
      </c>
      <c r="AG1381" t="s">
        <v>1440</v>
      </c>
      <c r="AH1381" s="199">
        <v>912021708</v>
      </c>
      <c r="AI1381" s="22" t="s">
        <v>873</v>
      </c>
    </row>
    <row r="1382" spans="30:35">
      <c r="AD1382" s="199">
        <v>912021709</v>
      </c>
      <c r="AE1382" s="22"/>
      <c r="AF1382" s="22" t="s">
        <v>164</v>
      </c>
      <c r="AG1382" t="s">
        <v>1441</v>
      </c>
      <c r="AH1382" s="199">
        <v>912021709</v>
      </c>
      <c r="AI1382" s="22" t="s">
        <v>873</v>
      </c>
    </row>
    <row r="1383" spans="30:35">
      <c r="AD1383" s="199">
        <v>912021710</v>
      </c>
      <c r="AE1383" s="22"/>
      <c r="AF1383" s="22" t="s">
        <v>164</v>
      </c>
      <c r="AG1383" t="s">
        <v>1442</v>
      </c>
      <c r="AH1383" s="199">
        <v>912021710</v>
      </c>
      <c r="AI1383" s="22" t="s">
        <v>873</v>
      </c>
    </row>
    <row r="1384" spans="30:35">
      <c r="AD1384" s="199">
        <v>912021711</v>
      </c>
      <c r="AE1384" s="22"/>
      <c r="AF1384" s="22" t="s">
        <v>164</v>
      </c>
      <c r="AG1384" t="s">
        <v>1443</v>
      </c>
      <c r="AH1384" s="199">
        <v>912021711</v>
      </c>
      <c r="AI1384" s="22" t="s">
        <v>873</v>
      </c>
    </row>
    <row r="1385" spans="30:35">
      <c r="AD1385" s="199">
        <v>912021712</v>
      </c>
      <c r="AE1385" s="22"/>
      <c r="AF1385" s="22" t="s">
        <v>164</v>
      </c>
      <c r="AG1385" t="s">
        <v>1444</v>
      </c>
      <c r="AH1385" s="199">
        <v>912021712</v>
      </c>
      <c r="AI1385" s="22" t="s">
        <v>873</v>
      </c>
    </row>
    <row r="1386" spans="30:35">
      <c r="AD1386" s="199">
        <v>912021713</v>
      </c>
      <c r="AE1386" s="22"/>
      <c r="AF1386" s="22" t="s">
        <v>164</v>
      </c>
      <c r="AG1386" t="s">
        <v>1445</v>
      </c>
      <c r="AH1386" s="199">
        <v>912021713</v>
      </c>
      <c r="AI1386" s="22" t="s">
        <v>873</v>
      </c>
    </row>
    <row r="1387" spans="30:35">
      <c r="AD1387" s="199">
        <v>912021801</v>
      </c>
      <c r="AE1387" s="22"/>
      <c r="AF1387" s="22" t="s">
        <v>164</v>
      </c>
      <c r="AG1387" t="s">
        <v>1446</v>
      </c>
      <c r="AH1387" s="199">
        <v>912021801</v>
      </c>
      <c r="AI1387" s="22" t="s">
        <v>873</v>
      </c>
    </row>
    <row r="1388" spans="30:35">
      <c r="AD1388" s="199">
        <v>912021802</v>
      </c>
      <c r="AE1388" s="22"/>
      <c r="AF1388" s="22" t="s">
        <v>164</v>
      </c>
      <c r="AG1388" t="s">
        <v>1447</v>
      </c>
      <c r="AH1388" s="199">
        <v>912021802</v>
      </c>
      <c r="AI1388" s="22" t="s">
        <v>873</v>
      </c>
    </row>
    <row r="1389" spans="30:35">
      <c r="AD1389" s="199">
        <v>912021803</v>
      </c>
      <c r="AE1389" s="22"/>
      <c r="AF1389" s="22" t="s">
        <v>164</v>
      </c>
      <c r="AG1389" t="s">
        <v>1448</v>
      </c>
      <c r="AH1389" s="199">
        <v>912021803</v>
      </c>
      <c r="AI1389" s="22" t="s">
        <v>873</v>
      </c>
    </row>
    <row r="1390" spans="30:35">
      <c r="AD1390" s="199">
        <v>912021804</v>
      </c>
      <c r="AE1390" s="22"/>
      <c r="AF1390" s="22" t="s">
        <v>164</v>
      </c>
      <c r="AG1390" t="s">
        <v>1449</v>
      </c>
      <c r="AH1390" s="199">
        <v>912021804</v>
      </c>
      <c r="AI1390" s="22" t="s">
        <v>873</v>
      </c>
    </row>
    <row r="1391" spans="30:35">
      <c r="AD1391" s="199">
        <v>912021805</v>
      </c>
      <c r="AE1391" s="22"/>
      <c r="AF1391" s="22" t="s">
        <v>164</v>
      </c>
      <c r="AG1391" t="s">
        <v>1450</v>
      </c>
      <c r="AH1391" s="199">
        <v>912021805</v>
      </c>
      <c r="AI1391" s="22" t="s">
        <v>873</v>
      </c>
    </row>
    <row r="1392" spans="30:35">
      <c r="AD1392" s="199">
        <v>912021806</v>
      </c>
      <c r="AE1392" s="22"/>
      <c r="AF1392" s="22" t="s">
        <v>164</v>
      </c>
      <c r="AG1392" t="s">
        <v>1451</v>
      </c>
      <c r="AH1392" s="199">
        <v>912021806</v>
      </c>
      <c r="AI1392" s="22" t="s">
        <v>873</v>
      </c>
    </row>
    <row r="1393" spans="30:35">
      <c r="AD1393" s="199">
        <v>912021807</v>
      </c>
      <c r="AE1393" s="22"/>
      <c r="AF1393" s="22" t="s">
        <v>164</v>
      </c>
      <c r="AG1393" t="s">
        <v>1452</v>
      </c>
      <c r="AH1393" s="199">
        <v>912021807</v>
      </c>
      <c r="AI1393" s="22" t="s">
        <v>873</v>
      </c>
    </row>
    <row r="1394" spans="30:35">
      <c r="AD1394" s="199">
        <v>912021808</v>
      </c>
      <c r="AE1394" s="22"/>
      <c r="AF1394" s="22" t="s">
        <v>164</v>
      </c>
      <c r="AG1394" t="s">
        <v>1453</v>
      </c>
      <c r="AH1394" s="199">
        <v>912021808</v>
      </c>
      <c r="AI1394" s="22" t="s">
        <v>873</v>
      </c>
    </row>
    <row r="1395" spans="30:35">
      <c r="AD1395" s="199">
        <v>912021809</v>
      </c>
      <c r="AE1395" s="22"/>
      <c r="AF1395" s="22" t="s">
        <v>164</v>
      </c>
      <c r="AG1395" t="s">
        <v>1454</v>
      </c>
      <c r="AH1395" s="199">
        <v>912021809</v>
      </c>
      <c r="AI1395" s="22" t="s">
        <v>873</v>
      </c>
    </row>
    <row r="1396" spans="30:35">
      <c r="AD1396" s="199">
        <v>912021810</v>
      </c>
      <c r="AE1396" s="22"/>
      <c r="AF1396" s="22" t="s">
        <v>164</v>
      </c>
      <c r="AG1396" t="s">
        <v>1455</v>
      </c>
      <c r="AH1396" s="199">
        <v>912021810</v>
      </c>
      <c r="AI1396" s="22" t="s">
        <v>873</v>
      </c>
    </row>
    <row r="1397" spans="30:35">
      <c r="AD1397" s="199">
        <v>912021811</v>
      </c>
      <c r="AE1397" s="22"/>
      <c r="AF1397" s="22" t="s">
        <v>164</v>
      </c>
      <c r="AG1397" t="s">
        <v>1456</v>
      </c>
      <c r="AH1397" s="199">
        <v>912021811</v>
      </c>
      <c r="AI1397" s="22" t="s">
        <v>873</v>
      </c>
    </row>
    <row r="1398" spans="30:35">
      <c r="AD1398" s="199">
        <v>912021901</v>
      </c>
      <c r="AE1398" s="22"/>
      <c r="AF1398" s="22" t="s">
        <v>164</v>
      </c>
      <c r="AG1398" t="s">
        <v>1457</v>
      </c>
      <c r="AH1398" s="199">
        <v>912021901</v>
      </c>
      <c r="AI1398" s="22" t="s">
        <v>873</v>
      </c>
    </row>
    <row r="1399" spans="30:35">
      <c r="AD1399" s="199">
        <v>912022001</v>
      </c>
      <c r="AE1399" s="22"/>
      <c r="AF1399" s="22" t="s">
        <v>164</v>
      </c>
      <c r="AG1399" t="s">
        <v>1458</v>
      </c>
      <c r="AH1399" s="199">
        <v>912022001</v>
      </c>
      <c r="AI1399" s="22" t="s">
        <v>873</v>
      </c>
    </row>
    <row r="1400" spans="30:35">
      <c r="AD1400" s="199">
        <v>912022101</v>
      </c>
      <c r="AE1400" s="22"/>
      <c r="AF1400" s="22" t="s">
        <v>164</v>
      </c>
      <c r="AG1400" t="s">
        <v>1459</v>
      </c>
      <c r="AH1400" s="199">
        <v>912022101</v>
      </c>
      <c r="AI1400" s="22" t="s">
        <v>873</v>
      </c>
    </row>
    <row r="1401" spans="30:35">
      <c r="AD1401" s="199">
        <v>912022201</v>
      </c>
      <c r="AE1401" s="22"/>
      <c r="AF1401" s="22" t="s">
        <v>164</v>
      </c>
      <c r="AG1401" t="s">
        <v>1460</v>
      </c>
      <c r="AH1401" s="199">
        <v>912022201</v>
      </c>
      <c r="AI1401" s="22" t="s">
        <v>873</v>
      </c>
    </row>
    <row r="1402" spans="30:35">
      <c r="AD1402" s="199">
        <v>912030101</v>
      </c>
      <c r="AE1402" s="22"/>
      <c r="AF1402" s="22" t="s">
        <v>164</v>
      </c>
      <c r="AG1402" t="s">
        <v>1461</v>
      </c>
      <c r="AH1402" s="199">
        <v>912030101</v>
      </c>
      <c r="AI1402" s="22" t="s">
        <v>873</v>
      </c>
    </row>
    <row r="1403" spans="30:35">
      <c r="AD1403" s="199">
        <v>912030201</v>
      </c>
      <c r="AE1403" s="22"/>
      <c r="AF1403" s="22" t="s">
        <v>164</v>
      </c>
      <c r="AG1403" t="s">
        <v>173</v>
      </c>
      <c r="AH1403" s="199">
        <v>912030201</v>
      </c>
      <c r="AI1403" s="22" t="s">
        <v>873</v>
      </c>
    </row>
    <row r="1404" spans="30:35">
      <c r="AD1404" s="199">
        <v>912030302</v>
      </c>
      <c r="AE1404" s="22"/>
      <c r="AF1404" s="22" t="s">
        <v>164</v>
      </c>
      <c r="AG1404" t="s">
        <v>1462</v>
      </c>
      <c r="AH1404" s="199">
        <v>912030302</v>
      </c>
      <c r="AI1404" s="22" t="s">
        <v>873</v>
      </c>
    </row>
    <row r="1405" spans="30:35">
      <c r="AD1405" s="199">
        <v>912030401</v>
      </c>
      <c r="AE1405" s="22"/>
      <c r="AF1405" s="22" t="s">
        <v>164</v>
      </c>
      <c r="AG1405" t="s">
        <v>1463</v>
      </c>
      <c r="AH1405" s="199">
        <v>912030401</v>
      </c>
      <c r="AI1405" s="22" t="s">
        <v>873</v>
      </c>
    </row>
    <row r="1406" spans="30:35">
      <c r="AD1406" s="199">
        <v>912030501</v>
      </c>
      <c r="AE1406" s="22"/>
      <c r="AF1406" s="22" t="s">
        <v>164</v>
      </c>
      <c r="AG1406" t="s">
        <v>1464</v>
      </c>
      <c r="AH1406" s="199">
        <v>912030501</v>
      </c>
      <c r="AI1406" s="22" t="s">
        <v>873</v>
      </c>
    </row>
    <row r="1407" spans="30:35">
      <c r="AD1407" s="199">
        <v>912030601</v>
      </c>
      <c r="AE1407" s="22"/>
      <c r="AF1407" s="22" t="s">
        <v>164</v>
      </c>
      <c r="AG1407" t="s">
        <v>1465</v>
      </c>
      <c r="AH1407" s="199">
        <v>912030601</v>
      </c>
      <c r="AI1407" s="22" t="s">
        <v>873</v>
      </c>
    </row>
    <row r="1408" spans="30:35">
      <c r="AD1408" s="199">
        <v>912030701</v>
      </c>
      <c r="AE1408" s="22"/>
      <c r="AF1408" s="22" t="s">
        <v>164</v>
      </c>
      <c r="AG1408" t="s">
        <v>1466</v>
      </c>
      <c r="AH1408" s="199">
        <v>912030701</v>
      </c>
      <c r="AI1408" s="22" t="s">
        <v>873</v>
      </c>
    </row>
    <row r="1409" spans="30:35">
      <c r="AD1409" s="199">
        <v>912030801</v>
      </c>
      <c r="AE1409" s="22"/>
      <c r="AF1409" s="22" t="s">
        <v>164</v>
      </c>
      <c r="AG1409" t="s">
        <v>1467</v>
      </c>
      <c r="AH1409" s="199">
        <v>912030801</v>
      </c>
      <c r="AI1409" s="22" t="s">
        <v>873</v>
      </c>
    </row>
    <row r="1410" spans="30:35">
      <c r="AD1410" s="199">
        <v>912031001</v>
      </c>
      <c r="AE1410" s="22"/>
      <c r="AF1410" s="22" t="s">
        <v>164</v>
      </c>
      <c r="AG1410" t="s">
        <v>174</v>
      </c>
      <c r="AH1410" s="199">
        <v>912031001</v>
      </c>
      <c r="AI1410" s="22" t="s">
        <v>873</v>
      </c>
    </row>
    <row r="1411" spans="30:35">
      <c r="AD1411" s="199">
        <v>912031002</v>
      </c>
      <c r="AE1411" s="22"/>
      <c r="AF1411" s="22" t="s">
        <v>164</v>
      </c>
      <c r="AG1411" t="s">
        <v>1468</v>
      </c>
      <c r="AH1411" s="199">
        <v>912031002</v>
      </c>
      <c r="AI1411" s="22" t="s">
        <v>873</v>
      </c>
    </row>
    <row r="1412" spans="30:35">
      <c r="AD1412" s="199">
        <v>912031007</v>
      </c>
      <c r="AE1412" s="22"/>
      <c r="AF1412" s="22" t="s">
        <v>164</v>
      </c>
      <c r="AG1412" t="s">
        <v>1469</v>
      </c>
      <c r="AH1412" s="199">
        <v>912031007</v>
      </c>
      <c r="AI1412" s="22" t="s">
        <v>873</v>
      </c>
    </row>
    <row r="1413" spans="30:35">
      <c r="AD1413" s="199">
        <v>912031101</v>
      </c>
      <c r="AE1413" s="22"/>
      <c r="AF1413" s="22" t="s">
        <v>164</v>
      </c>
      <c r="AG1413" t="s">
        <v>1470</v>
      </c>
      <c r="AH1413" s="199">
        <v>912031101</v>
      </c>
      <c r="AI1413" s="22" t="s">
        <v>873</v>
      </c>
    </row>
    <row r="1414" spans="30:35">
      <c r="AD1414" s="199">
        <v>912031201</v>
      </c>
      <c r="AE1414" s="22"/>
      <c r="AF1414" s="22" t="s">
        <v>164</v>
      </c>
      <c r="AG1414" t="s">
        <v>1471</v>
      </c>
      <c r="AH1414" s="199">
        <v>912031201</v>
      </c>
      <c r="AI1414" s="22" t="s">
        <v>873</v>
      </c>
    </row>
    <row r="1415" spans="30:35">
      <c r="AD1415" s="199">
        <v>912031301</v>
      </c>
      <c r="AE1415" s="22"/>
      <c r="AF1415" s="22" t="s">
        <v>164</v>
      </c>
      <c r="AG1415" t="s">
        <v>1472</v>
      </c>
      <c r="AH1415" s="199">
        <v>912031301</v>
      </c>
      <c r="AI1415" s="22" t="s">
        <v>873</v>
      </c>
    </row>
    <row r="1416" spans="30:35">
      <c r="AD1416" s="199">
        <v>912031305</v>
      </c>
      <c r="AE1416" s="22"/>
      <c r="AF1416" s="22" t="s">
        <v>164</v>
      </c>
      <c r="AG1416" t="s">
        <v>1473</v>
      </c>
      <c r="AH1416" s="199">
        <v>912031305</v>
      </c>
      <c r="AI1416" s="22" t="s">
        <v>873</v>
      </c>
    </row>
    <row r="1417" spans="30:35">
      <c r="AD1417" s="199">
        <v>912031401</v>
      </c>
      <c r="AE1417" s="22"/>
      <c r="AF1417" s="22" t="s">
        <v>164</v>
      </c>
      <c r="AG1417" t="s">
        <v>297</v>
      </c>
      <c r="AH1417" s="199">
        <v>912031401</v>
      </c>
      <c r="AI1417" s="22" t="s">
        <v>873</v>
      </c>
    </row>
    <row r="1418" spans="30:35">
      <c r="AD1418" s="199">
        <v>912031411</v>
      </c>
      <c r="AE1418" s="22"/>
      <c r="AF1418" s="22" t="s">
        <v>164</v>
      </c>
      <c r="AG1418" t="s">
        <v>1474</v>
      </c>
      <c r="AH1418" s="199">
        <v>912031411</v>
      </c>
      <c r="AI1418" s="22" t="s">
        <v>873</v>
      </c>
    </row>
    <row r="1419" spans="30:35">
      <c r="AD1419" s="199">
        <v>912031412</v>
      </c>
      <c r="AE1419" s="22"/>
      <c r="AF1419" s="22" t="s">
        <v>164</v>
      </c>
      <c r="AG1419" t="s">
        <v>1475</v>
      </c>
      <c r="AH1419" s="199">
        <v>912031412</v>
      </c>
      <c r="AI1419" s="22" t="s">
        <v>873</v>
      </c>
    </row>
    <row r="1420" spans="30:35">
      <c r="AD1420" s="199">
        <v>912031501</v>
      </c>
      <c r="AE1420" s="22"/>
      <c r="AF1420" s="22" t="s">
        <v>164</v>
      </c>
      <c r="AG1420" t="s">
        <v>326</v>
      </c>
      <c r="AH1420" s="199">
        <v>912031501</v>
      </c>
      <c r="AI1420" s="22" t="s">
        <v>873</v>
      </c>
    </row>
    <row r="1421" spans="30:35">
      <c r="AD1421" s="199">
        <v>912031502</v>
      </c>
      <c r="AE1421" s="22"/>
      <c r="AF1421" s="22" t="s">
        <v>164</v>
      </c>
      <c r="AG1421" t="s">
        <v>1476</v>
      </c>
      <c r="AH1421" s="199">
        <v>912031502</v>
      </c>
      <c r="AI1421" s="22" t="s">
        <v>873</v>
      </c>
    </row>
    <row r="1422" spans="30:35">
      <c r="AD1422" s="199">
        <v>912031503</v>
      </c>
      <c r="AE1422" s="22"/>
      <c r="AF1422" s="22" t="s">
        <v>164</v>
      </c>
      <c r="AG1422" t="s">
        <v>1477</v>
      </c>
      <c r="AH1422" s="199">
        <v>912031503</v>
      </c>
      <c r="AI1422" s="22" t="s">
        <v>873</v>
      </c>
    </row>
    <row r="1423" spans="30:35">
      <c r="AD1423" s="199">
        <v>912031504</v>
      </c>
      <c r="AE1423" s="22"/>
      <c r="AF1423" s="22" t="s">
        <v>164</v>
      </c>
      <c r="AG1423" t="s">
        <v>1478</v>
      </c>
      <c r="AH1423" s="199">
        <v>912031504</v>
      </c>
      <c r="AI1423" s="22" t="s">
        <v>873</v>
      </c>
    </row>
    <row r="1424" spans="30:35">
      <c r="AD1424" s="199">
        <v>912031601</v>
      </c>
      <c r="AE1424" s="22"/>
      <c r="AF1424" s="22" t="s">
        <v>164</v>
      </c>
      <c r="AG1424" t="s">
        <v>168</v>
      </c>
      <c r="AH1424" s="199">
        <v>912031601</v>
      </c>
      <c r="AI1424" s="22" t="s">
        <v>873</v>
      </c>
    </row>
    <row r="1425" spans="30:35">
      <c r="AD1425" s="199">
        <v>912031604</v>
      </c>
      <c r="AE1425" s="22"/>
      <c r="AF1425" s="22" t="s">
        <v>164</v>
      </c>
      <c r="AG1425" t="s">
        <v>1479</v>
      </c>
      <c r="AH1425" s="199">
        <v>912031604</v>
      </c>
      <c r="AI1425" s="22" t="s">
        <v>873</v>
      </c>
    </row>
    <row r="1426" spans="30:35">
      <c r="AD1426" s="199">
        <v>912031701</v>
      </c>
      <c r="AE1426" s="22"/>
      <c r="AF1426" s="22" t="s">
        <v>164</v>
      </c>
      <c r="AG1426" t="s">
        <v>1480</v>
      </c>
      <c r="AH1426" s="199">
        <v>912031701</v>
      </c>
      <c r="AI1426" s="22" t="s">
        <v>873</v>
      </c>
    </row>
    <row r="1427" spans="30:35">
      <c r="AD1427" s="199">
        <v>912031801</v>
      </c>
      <c r="AE1427" s="22"/>
      <c r="AF1427" s="22" t="s">
        <v>164</v>
      </c>
      <c r="AG1427" t="s">
        <v>1481</v>
      </c>
      <c r="AH1427" s="199">
        <v>912031801</v>
      </c>
      <c r="AI1427" s="22" t="s">
        <v>873</v>
      </c>
    </row>
    <row r="1428" spans="30:35">
      <c r="AD1428" s="199">
        <v>912031901</v>
      </c>
      <c r="AE1428" s="22"/>
      <c r="AF1428" s="22" t="s">
        <v>164</v>
      </c>
      <c r="AG1428" t="s">
        <v>1482</v>
      </c>
      <c r="AH1428" s="199">
        <v>912031901</v>
      </c>
      <c r="AI1428" s="22" t="s">
        <v>873</v>
      </c>
    </row>
    <row r="1429" spans="30:35">
      <c r="AD1429" s="199">
        <v>912031907</v>
      </c>
      <c r="AE1429" s="22"/>
      <c r="AF1429" s="22" t="s">
        <v>164</v>
      </c>
      <c r="AG1429" t="s">
        <v>1483</v>
      </c>
      <c r="AH1429" s="199">
        <v>912031907</v>
      </c>
      <c r="AI1429" s="22" t="s">
        <v>873</v>
      </c>
    </row>
    <row r="1430" spans="30:35">
      <c r="AD1430" s="199">
        <v>912032001</v>
      </c>
      <c r="AE1430" s="22"/>
      <c r="AF1430" s="22" t="s">
        <v>164</v>
      </c>
      <c r="AG1430" t="s">
        <v>1484</v>
      </c>
      <c r="AH1430" s="199">
        <v>912032001</v>
      </c>
      <c r="AI1430" s="22" t="s">
        <v>873</v>
      </c>
    </row>
    <row r="1431" spans="30:35">
      <c r="AD1431" s="199">
        <v>912032101</v>
      </c>
      <c r="AE1431" s="22"/>
      <c r="AF1431" s="22" t="s">
        <v>164</v>
      </c>
      <c r="AG1431" t="s">
        <v>1485</v>
      </c>
      <c r="AH1431" s="199">
        <v>912032101</v>
      </c>
      <c r="AI1431" s="22" t="s">
        <v>873</v>
      </c>
    </row>
    <row r="1432" spans="30:35">
      <c r="AD1432" s="199">
        <v>912032201</v>
      </c>
      <c r="AE1432" s="22"/>
      <c r="AF1432" s="22" t="s">
        <v>164</v>
      </c>
      <c r="AG1432" t="s">
        <v>1486</v>
      </c>
      <c r="AH1432" s="199">
        <v>912032201</v>
      </c>
      <c r="AI1432" s="22" t="s">
        <v>873</v>
      </c>
    </row>
    <row r="1433" spans="30:35">
      <c r="AD1433" s="199">
        <v>912032301</v>
      </c>
      <c r="AE1433" s="22"/>
      <c r="AF1433" s="22" t="s">
        <v>164</v>
      </c>
      <c r="AG1433" t="s">
        <v>1487</v>
      </c>
      <c r="AH1433" s="199">
        <v>912032301</v>
      </c>
      <c r="AI1433" s="22" t="s">
        <v>873</v>
      </c>
    </row>
    <row r="1434" spans="30:35">
      <c r="AD1434" s="199">
        <v>912032401</v>
      </c>
      <c r="AE1434" s="22"/>
      <c r="AF1434" s="22" t="s">
        <v>164</v>
      </c>
      <c r="AG1434" t="s">
        <v>1488</v>
      </c>
      <c r="AH1434" s="199">
        <v>912032401</v>
      </c>
      <c r="AI1434" s="22" t="s">
        <v>873</v>
      </c>
    </row>
    <row r="1435" spans="30:35">
      <c r="AD1435" s="199">
        <v>912032501</v>
      </c>
      <c r="AE1435" s="22"/>
      <c r="AF1435" s="22" t="s">
        <v>164</v>
      </c>
      <c r="AG1435" t="s">
        <v>167</v>
      </c>
      <c r="AH1435" s="199">
        <v>912032501</v>
      </c>
      <c r="AI1435" s="22" t="s">
        <v>873</v>
      </c>
    </row>
    <row r="1436" spans="30:35">
      <c r="AD1436" s="199">
        <v>912032502</v>
      </c>
      <c r="AE1436" s="22"/>
      <c r="AF1436" s="22" t="s">
        <v>164</v>
      </c>
      <c r="AG1436" t="s">
        <v>1489</v>
      </c>
      <c r="AH1436" s="199">
        <v>912032502</v>
      </c>
      <c r="AI1436" s="22" t="s">
        <v>873</v>
      </c>
    </row>
    <row r="1437" spans="30:35">
      <c r="AD1437" s="199">
        <v>912032505</v>
      </c>
      <c r="AE1437" s="22"/>
      <c r="AF1437" s="22" t="s">
        <v>164</v>
      </c>
      <c r="AG1437" t="s">
        <v>1490</v>
      </c>
      <c r="AH1437" s="199">
        <v>912032505</v>
      </c>
      <c r="AI1437" s="22" t="s">
        <v>873</v>
      </c>
    </row>
    <row r="1438" spans="30:35">
      <c r="AD1438" s="199">
        <v>912032509</v>
      </c>
      <c r="AE1438" s="22"/>
      <c r="AF1438" s="22" t="s">
        <v>164</v>
      </c>
      <c r="AG1438" t="s">
        <v>1491</v>
      </c>
      <c r="AH1438" s="199">
        <v>912032509</v>
      </c>
      <c r="AI1438" s="22" t="s">
        <v>873</v>
      </c>
    </row>
    <row r="1439" spans="30:35">
      <c r="AD1439" s="199">
        <v>912032518</v>
      </c>
      <c r="AE1439" s="22"/>
      <c r="AF1439" s="22" t="s">
        <v>164</v>
      </c>
      <c r="AG1439" t="s">
        <v>1492</v>
      </c>
      <c r="AH1439" s="199">
        <v>912032518</v>
      </c>
      <c r="AI1439" s="22" t="s">
        <v>873</v>
      </c>
    </row>
    <row r="1440" spans="30:35">
      <c r="AD1440" s="199">
        <v>912040101</v>
      </c>
      <c r="AE1440" s="22"/>
      <c r="AF1440" s="22" t="s">
        <v>164</v>
      </c>
      <c r="AG1440" t="s">
        <v>1493</v>
      </c>
      <c r="AH1440" s="199">
        <v>912040101</v>
      </c>
      <c r="AI1440" s="22" t="s">
        <v>873</v>
      </c>
    </row>
    <row r="1441" spans="30:35">
      <c r="AD1441" s="199">
        <v>912040102</v>
      </c>
      <c r="AE1441" s="22"/>
      <c r="AF1441" s="22" t="s">
        <v>164</v>
      </c>
      <c r="AG1441" t="s">
        <v>1494</v>
      </c>
      <c r="AH1441" s="199">
        <v>912040102</v>
      </c>
      <c r="AI1441" s="22" t="s">
        <v>873</v>
      </c>
    </row>
    <row r="1442" spans="30:35">
      <c r="AD1442" s="199">
        <v>912040110</v>
      </c>
      <c r="AE1442" s="22"/>
      <c r="AF1442" s="22" t="s">
        <v>164</v>
      </c>
      <c r="AG1442" t="s">
        <v>1495</v>
      </c>
      <c r="AH1442" s="199">
        <v>912040110</v>
      </c>
      <c r="AI1442" s="22" t="s">
        <v>873</v>
      </c>
    </row>
    <row r="1443" spans="30:35">
      <c r="AD1443" s="199">
        <v>912050101</v>
      </c>
      <c r="AE1443" s="22"/>
      <c r="AF1443" s="22" t="s">
        <v>164</v>
      </c>
      <c r="AG1443" t="s">
        <v>1496</v>
      </c>
      <c r="AH1443" s="199">
        <v>912050101</v>
      </c>
      <c r="AI1443" s="22" t="s">
        <v>873</v>
      </c>
    </row>
    <row r="1444" spans="30:35">
      <c r="AD1444" s="199">
        <v>912050201</v>
      </c>
      <c r="AE1444" s="22"/>
      <c r="AF1444" s="22" t="s">
        <v>164</v>
      </c>
      <c r="AG1444" t="s">
        <v>172</v>
      </c>
      <c r="AH1444" s="199">
        <v>912050201</v>
      </c>
      <c r="AI1444" s="22" t="s">
        <v>873</v>
      </c>
    </row>
    <row r="1445" spans="30:35">
      <c r="AD1445" s="199">
        <v>912050301</v>
      </c>
      <c r="AE1445" s="22"/>
      <c r="AF1445" s="22" t="s">
        <v>164</v>
      </c>
      <c r="AG1445" t="s">
        <v>175</v>
      </c>
      <c r="AH1445" s="199">
        <v>912050301</v>
      </c>
      <c r="AI1445" s="22" t="s">
        <v>873</v>
      </c>
    </row>
    <row r="1446" spans="30:35">
      <c r="AD1446" s="199">
        <v>912050401</v>
      </c>
      <c r="AE1446" s="22"/>
      <c r="AF1446" s="22" t="s">
        <v>164</v>
      </c>
      <c r="AG1446" t="s">
        <v>170</v>
      </c>
      <c r="AH1446" s="199">
        <v>912050401</v>
      </c>
      <c r="AI1446" s="22" t="s">
        <v>873</v>
      </c>
    </row>
    <row r="1447" spans="30:35">
      <c r="AD1447" s="199">
        <v>912050415</v>
      </c>
      <c r="AE1447" s="22"/>
      <c r="AF1447" s="22" t="s">
        <v>164</v>
      </c>
      <c r="AG1447" t="s">
        <v>1497</v>
      </c>
      <c r="AH1447" s="199">
        <v>912050415</v>
      </c>
      <c r="AI1447" s="22" t="s">
        <v>873</v>
      </c>
    </row>
    <row r="1448" spans="30:35">
      <c r="AD1448" s="199">
        <v>912070101</v>
      </c>
      <c r="AE1448" s="22"/>
      <c r="AF1448" s="22" t="s">
        <v>164</v>
      </c>
      <c r="AG1448" t="s">
        <v>1498</v>
      </c>
      <c r="AH1448" s="199">
        <v>912070101</v>
      </c>
      <c r="AI1448" s="22" t="s">
        <v>873</v>
      </c>
    </row>
    <row r="1449" spans="30:35">
      <c r="AD1449" s="199">
        <v>912080102</v>
      </c>
      <c r="AE1449" s="22"/>
      <c r="AF1449" s="22" t="s">
        <v>164</v>
      </c>
      <c r="AG1449" t="s">
        <v>1499</v>
      </c>
      <c r="AH1449" s="199">
        <v>912080102</v>
      </c>
      <c r="AI1449" s="22" t="s">
        <v>873</v>
      </c>
    </row>
    <row r="1450" spans="30:35">
      <c r="AD1450" s="199">
        <v>912080103</v>
      </c>
      <c r="AE1450" s="22"/>
      <c r="AF1450" s="22" t="s">
        <v>164</v>
      </c>
      <c r="AG1450" t="s">
        <v>1500</v>
      </c>
      <c r="AH1450" s="199">
        <v>912080103</v>
      </c>
      <c r="AI1450" s="22" t="s">
        <v>873</v>
      </c>
    </row>
    <row r="1451" spans="30:35">
      <c r="AD1451" s="199">
        <v>912080104</v>
      </c>
      <c r="AE1451" s="22"/>
      <c r="AF1451" s="22" t="s">
        <v>164</v>
      </c>
      <c r="AG1451" t="s">
        <v>1501</v>
      </c>
      <c r="AH1451" s="199">
        <v>912080104</v>
      </c>
      <c r="AI1451" s="22" t="s">
        <v>873</v>
      </c>
    </row>
    <row r="1452" spans="30:35">
      <c r="AD1452" s="199">
        <v>912080105</v>
      </c>
      <c r="AE1452" s="22"/>
      <c r="AF1452" s="22" t="s">
        <v>164</v>
      </c>
      <c r="AG1452" t="s">
        <v>1502</v>
      </c>
      <c r="AH1452" s="199">
        <v>912080105</v>
      </c>
      <c r="AI1452" s="22" t="s">
        <v>873</v>
      </c>
    </row>
    <row r="1453" spans="30:35">
      <c r="AD1453" s="199">
        <v>912080106</v>
      </c>
      <c r="AE1453" s="22"/>
      <c r="AF1453" s="22" t="s">
        <v>164</v>
      </c>
      <c r="AG1453" t="s">
        <v>1503</v>
      </c>
      <c r="AH1453" s="199">
        <v>912080106</v>
      </c>
      <c r="AI1453" s="22" t="s">
        <v>873</v>
      </c>
    </row>
    <row r="1454" spans="30:35">
      <c r="AD1454" s="199">
        <v>912080107</v>
      </c>
      <c r="AE1454" s="22"/>
      <c r="AF1454" s="22" t="s">
        <v>164</v>
      </c>
      <c r="AG1454" t="s">
        <v>1504</v>
      </c>
      <c r="AH1454" s="199">
        <v>912080107</v>
      </c>
      <c r="AI1454" s="22" t="s">
        <v>873</v>
      </c>
    </row>
    <row r="1455" spans="30:35">
      <c r="AD1455" s="199">
        <v>912090101</v>
      </c>
      <c r="AE1455" s="22"/>
      <c r="AF1455" s="22" t="s">
        <v>164</v>
      </c>
      <c r="AG1455" t="s">
        <v>169</v>
      </c>
      <c r="AH1455" s="199">
        <v>912090101</v>
      </c>
      <c r="AI1455" s="22" t="s">
        <v>873</v>
      </c>
    </row>
  </sheetData>
  <mergeCells count="27">
    <mergeCell ref="A88:A95"/>
    <mergeCell ref="I88:I95"/>
    <mergeCell ref="A96:A103"/>
    <mergeCell ref="I96:I103"/>
    <mergeCell ref="A29:A36"/>
    <mergeCell ref="I29:I36"/>
    <mergeCell ref="A37:A43"/>
    <mergeCell ref="I37:I43"/>
    <mergeCell ref="I44:I48"/>
    <mergeCell ref="A44:A48"/>
    <mergeCell ref="A49:A53"/>
    <mergeCell ref="I49:I53"/>
    <mergeCell ref="A54:A78"/>
    <mergeCell ref="I54:I78"/>
    <mergeCell ref="A4:A28"/>
    <mergeCell ref="I4:I28"/>
    <mergeCell ref="A79:A87"/>
    <mergeCell ref="I79:I87"/>
    <mergeCell ref="W1:Y1"/>
    <mergeCell ref="D2:F2"/>
    <mergeCell ref="L2:N2"/>
    <mergeCell ref="D3:F3"/>
    <mergeCell ref="L3:N3"/>
    <mergeCell ref="Q1:U1"/>
    <mergeCell ref="C1:F1"/>
    <mergeCell ref="I1:I3"/>
    <mergeCell ref="J1:N1"/>
  </mergeCells>
  <conditionalFormatting sqref="R4:R28">
    <cfRule type="cellIs" dxfId="97" priority="259" stopIfTrue="1" operator="equal">
      <formula>0</formula>
    </cfRule>
    <cfRule type="containsErrors" dxfId="96" priority="260" stopIfTrue="1">
      <formula>ISERROR(R4)</formula>
    </cfRule>
  </conditionalFormatting>
  <conditionalFormatting sqref="U4:U13">
    <cfRule type="containsText" dxfId="95" priority="258" stopIfTrue="1" operator="containsText" text="YANLIŞ">
      <formula>NOT(ISERROR(SEARCH("YANLIŞ",U4)))</formula>
    </cfRule>
  </conditionalFormatting>
  <conditionalFormatting sqref="U121:U123">
    <cfRule type="containsText" dxfId="94" priority="240" stopIfTrue="1" operator="containsText" text="YANLIŞ">
      <formula>NOT(ISERROR(SEARCH("YANLIŞ",U121)))</formula>
    </cfRule>
  </conditionalFormatting>
  <conditionalFormatting sqref="C4:C10 C78 C20:C24 C104:C123 C66:C67 C29:C36">
    <cfRule type="cellIs" dxfId="93" priority="209" operator="notEqual">
      <formula>B4</formula>
    </cfRule>
  </conditionalFormatting>
  <conditionalFormatting sqref="C11:C17">
    <cfRule type="cellIs" dxfId="92" priority="194" operator="notEqual">
      <formula>B11</formula>
    </cfRule>
  </conditionalFormatting>
  <conditionalFormatting sqref="C25:C33">
    <cfRule type="cellIs" dxfId="91" priority="193" operator="notEqual">
      <formula>B25</formula>
    </cfRule>
  </conditionalFormatting>
  <conditionalFormatting sqref="C68:C77">
    <cfRule type="cellIs" dxfId="90" priority="192" operator="notEqual">
      <formula>B68</formula>
    </cfRule>
  </conditionalFormatting>
  <conditionalFormatting sqref="R79:R114">
    <cfRule type="cellIs" dxfId="89" priority="184" stopIfTrue="1" operator="equal">
      <formula>0</formula>
    </cfRule>
    <cfRule type="containsErrors" dxfId="88" priority="185" stopIfTrue="1">
      <formula>ISERROR(R79)</formula>
    </cfRule>
  </conditionalFormatting>
  <conditionalFormatting sqref="U14:U16 U45 U56:U57 U49:U51 U31:U42 U67:U120">
    <cfRule type="containsText" dxfId="87" priority="183" stopIfTrue="1" operator="containsText" text="YANLIŞ">
      <formula>NOT(ISERROR(SEARCH("YANLIŞ",U14)))</formula>
    </cfRule>
  </conditionalFormatting>
  <conditionalFormatting sqref="R115:R123">
    <cfRule type="cellIs" dxfId="86" priority="179" stopIfTrue="1" operator="equal">
      <formula>0</formula>
    </cfRule>
    <cfRule type="containsErrors" dxfId="85" priority="180" stopIfTrue="1">
      <formula>ISERROR(R115)</formula>
    </cfRule>
  </conditionalFormatting>
  <conditionalFormatting sqref="U43:U44">
    <cfRule type="containsText" dxfId="84" priority="171" stopIfTrue="1" operator="containsText" text="YANLIŞ">
      <formula>NOT(ISERROR(SEARCH("YANLIŞ",U43)))</formula>
    </cfRule>
  </conditionalFormatting>
  <conditionalFormatting sqref="U52:U55">
    <cfRule type="containsText" dxfId="83" priority="168" stopIfTrue="1" operator="containsText" text="YANLIŞ">
      <formula>NOT(ISERROR(SEARCH("YANLIŞ",U52)))</formula>
    </cfRule>
  </conditionalFormatting>
  <conditionalFormatting sqref="C18:C19">
    <cfRule type="cellIs" dxfId="82" priority="148" operator="notEqual">
      <formula>B18</formula>
    </cfRule>
  </conditionalFormatting>
  <conditionalFormatting sqref="U17:U30">
    <cfRule type="containsText" dxfId="81" priority="145" stopIfTrue="1" operator="containsText" text="YANLIŞ">
      <formula>NOT(ISERROR(SEARCH("YANLIŞ",U17)))</formula>
    </cfRule>
  </conditionalFormatting>
  <conditionalFormatting sqref="R29:R43">
    <cfRule type="cellIs" dxfId="80" priority="143" stopIfTrue="1" operator="equal">
      <formula>0</formula>
    </cfRule>
    <cfRule type="containsErrors" dxfId="79" priority="144" stopIfTrue="1">
      <formula>ISERROR(R29)</formula>
    </cfRule>
  </conditionalFormatting>
  <conditionalFormatting sqref="R44:R48">
    <cfRule type="cellIs" dxfId="78" priority="80" stopIfTrue="1" operator="equal">
      <formula>0</formula>
    </cfRule>
    <cfRule type="containsErrors" dxfId="77" priority="81" stopIfTrue="1">
      <formula>ISERROR(R44)</formula>
    </cfRule>
  </conditionalFormatting>
  <conditionalFormatting sqref="R54:R78">
    <cfRule type="cellIs" dxfId="76" priority="78" stopIfTrue="1" operator="equal">
      <formula>0</formula>
    </cfRule>
    <cfRule type="containsErrors" dxfId="75" priority="79" stopIfTrue="1">
      <formula>ISERROR(R54)</formula>
    </cfRule>
  </conditionalFormatting>
  <conditionalFormatting sqref="U46:U48">
    <cfRule type="containsText" dxfId="74" priority="77" stopIfTrue="1" operator="containsText" text="YANLIŞ">
      <formula>NOT(ISERROR(SEARCH("YANLIŞ",U46)))</formula>
    </cfRule>
  </conditionalFormatting>
  <conditionalFormatting sqref="R49:R53">
    <cfRule type="cellIs" dxfId="73" priority="75" stopIfTrue="1" operator="equal">
      <formula>0</formula>
    </cfRule>
    <cfRule type="containsErrors" dxfId="72" priority="76" stopIfTrue="1">
      <formula>ISERROR(R49)</formula>
    </cfRule>
  </conditionalFormatting>
  <conditionalFormatting sqref="U58:U66">
    <cfRule type="containsText" dxfId="71" priority="74" stopIfTrue="1" operator="containsText" text="YANLIŞ">
      <formula>NOT(ISERROR(SEARCH("YANLIŞ",U58)))</formula>
    </cfRule>
  </conditionalFormatting>
  <conditionalFormatting sqref="C39:C48">
    <cfRule type="cellIs" dxfId="70" priority="71" operator="notEqual">
      <formula>B39</formula>
    </cfRule>
  </conditionalFormatting>
  <conditionalFormatting sqref="C49:C53">
    <cfRule type="cellIs" dxfId="69" priority="70" operator="notEqual">
      <formula>B49</formula>
    </cfRule>
  </conditionalFormatting>
  <conditionalFormatting sqref="C54:C65">
    <cfRule type="cellIs" dxfId="68" priority="69" operator="notEqual">
      <formula>B54</formula>
    </cfRule>
  </conditionalFormatting>
  <conditionalFormatting sqref="C79:C87">
    <cfRule type="cellIs" dxfId="67" priority="68" operator="notEqual">
      <formula>B79</formula>
    </cfRule>
  </conditionalFormatting>
  <conditionalFormatting sqref="C88:C94">
    <cfRule type="cellIs" dxfId="66" priority="67" operator="notEqual">
      <formula>B88</formula>
    </cfRule>
  </conditionalFormatting>
  <conditionalFormatting sqref="C95">
    <cfRule type="cellIs" dxfId="65" priority="66" operator="notEqual">
      <formula>B95</formula>
    </cfRule>
  </conditionalFormatting>
  <conditionalFormatting sqref="C96:C103">
    <cfRule type="cellIs" dxfId="64" priority="65" operator="notEqual">
      <formula>B96</formula>
    </cfRule>
  </conditionalFormatting>
  <conditionalFormatting sqref="AH60:AH154">
    <cfRule type="duplicateValues" dxfId="63" priority="59" stopIfTrue="1"/>
  </conditionalFormatting>
  <conditionalFormatting sqref="AH60:AH154">
    <cfRule type="duplicateValues" dxfId="62" priority="60" stopIfTrue="1"/>
  </conditionalFormatting>
  <conditionalFormatting sqref="AG60:AG154">
    <cfRule type="duplicateValues" dxfId="61" priority="61" stopIfTrue="1"/>
  </conditionalFormatting>
  <conditionalFormatting sqref="AH1238:AH1245">
    <cfRule type="duplicateValues" dxfId="60" priority="57" stopIfTrue="1"/>
  </conditionalFormatting>
  <conditionalFormatting sqref="AH1238:AH1245">
    <cfRule type="duplicateValues" dxfId="59" priority="58" stopIfTrue="1"/>
  </conditionalFormatting>
  <conditionalFormatting sqref="AH1236">
    <cfRule type="duplicateValues" dxfId="58" priority="55" stopIfTrue="1"/>
  </conditionalFormatting>
  <conditionalFormatting sqref="AH1236">
    <cfRule type="duplicateValues" dxfId="57" priority="56" stopIfTrue="1"/>
  </conditionalFormatting>
  <conditionalFormatting sqref="AH1237">
    <cfRule type="duplicateValues" dxfId="56" priority="53" stopIfTrue="1"/>
  </conditionalFormatting>
  <conditionalFormatting sqref="AH1237">
    <cfRule type="duplicateValues" dxfId="55" priority="54" stopIfTrue="1"/>
  </conditionalFormatting>
  <conditionalFormatting sqref="AH1238:AH1239">
    <cfRule type="duplicateValues" dxfId="54" priority="51" stopIfTrue="1"/>
  </conditionalFormatting>
  <conditionalFormatting sqref="AH1238:AH1239">
    <cfRule type="duplicateValues" dxfId="53" priority="52" stopIfTrue="1"/>
  </conditionalFormatting>
  <conditionalFormatting sqref="AH1240">
    <cfRule type="duplicateValues" dxfId="52" priority="49" stopIfTrue="1"/>
  </conditionalFormatting>
  <conditionalFormatting sqref="AH1240">
    <cfRule type="duplicateValues" dxfId="51" priority="50" stopIfTrue="1"/>
  </conditionalFormatting>
  <conditionalFormatting sqref="AH1241:AH1245">
    <cfRule type="duplicateValues" dxfId="50" priority="47" stopIfTrue="1"/>
  </conditionalFormatting>
  <conditionalFormatting sqref="AH1241:AH1245">
    <cfRule type="duplicateValues" dxfId="49" priority="48" stopIfTrue="1"/>
  </conditionalFormatting>
  <conditionalFormatting sqref="AG1246:AG1449">
    <cfRule type="duplicateValues" dxfId="48" priority="45" stopIfTrue="1"/>
  </conditionalFormatting>
  <conditionalFormatting sqref="AH1246:AH1449">
    <cfRule type="duplicateValues" dxfId="47" priority="43" stopIfTrue="1"/>
  </conditionalFormatting>
  <conditionalFormatting sqref="AH1246:AH1449">
    <cfRule type="duplicateValues" dxfId="46" priority="44" stopIfTrue="1"/>
  </conditionalFormatting>
  <conditionalFormatting sqref="AH1246:AH1449">
    <cfRule type="duplicateValues" dxfId="45" priority="41" stopIfTrue="1"/>
  </conditionalFormatting>
  <conditionalFormatting sqref="AH1246:AH1449">
    <cfRule type="duplicateValues" dxfId="44" priority="42" stopIfTrue="1"/>
  </conditionalFormatting>
  <conditionalFormatting sqref="AH1246:AH1449">
    <cfRule type="duplicateValues" dxfId="43" priority="46" stopIfTrue="1"/>
  </conditionalFormatting>
  <conditionalFormatting sqref="AH1450">
    <cfRule type="duplicateValues" dxfId="42" priority="40" stopIfTrue="1"/>
  </conditionalFormatting>
  <conditionalFormatting sqref="AH1451">
    <cfRule type="duplicateValues" dxfId="41" priority="39" stopIfTrue="1"/>
  </conditionalFormatting>
  <conditionalFormatting sqref="AG1015:AG1019">
    <cfRule type="duplicateValues" dxfId="40" priority="38" stopIfTrue="1"/>
  </conditionalFormatting>
  <conditionalFormatting sqref="AG950:AG1085 AG1087:AG1139">
    <cfRule type="duplicateValues" dxfId="39" priority="37" stopIfTrue="1"/>
  </conditionalFormatting>
  <conditionalFormatting sqref="AG1086">
    <cfRule type="duplicateValues" dxfId="38" priority="35" stopIfTrue="1"/>
  </conditionalFormatting>
  <conditionalFormatting sqref="AH1086">
    <cfRule type="duplicateValues" dxfId="37" priority="36" stopIfTrue="1"/>
  </conditionalFormatting>
  <conditionalFormatting sqref="AG1086">
    <cfRule type="duplicateValues" dxfId="36" priority="34" stopIfTrue="1"/>
  </conditionalFormatting>
  <conditionalFormatting sqref="AH1453:AH1454">
    <cfRule type="duplicateValues" dxfId="35" priority="33" stopIfTrue="1"/>
  </conditionalFormatting>
  <conditionalFormatting sqref="AH1452">
    <cfRule type="duplicateValues" dxfId="34" priority="62" stopIfTrue="1"/>
  </conditionalFormatting>
  <conditionalFormatting sqref="AH1087:AH1245 AH483:AH1085">
    <cfRule type="duplicateValues" dxfId="33" priority="63" stopIfTrue="1"/>
  </conditionalFormatting>
  <conditionalFormatting sqref="AG4:AH1455">
    <cfRule type="duplicateValues" dxfId="32" priority="64" stopIfTrue="1"/>
  </conditionalFormatting>
  <conditionalFormatting sqref="AG1455">
    <cfRule type="duplicateValues" dxfId="31" priority="32" stopIfTrue="1"/>
  </conditionalFormatting>
  <conditionalFormatting sqref="AH1455">
    <cfRule type="duplicateValues" dxfId="30" priority="30" stopIfTrue="1"/>
  </conditionalFormatting>
  <conditionalFormatting sqref="AH1455">
    <cfRule type="duplicateValues" dxfId="29" priority="31" stopIfTrue="1"/>
  </conditionalFormatting>
  <conditionalFormatting sqref="AD60:AD154">
    <cfRule type="duplicateValues" dxfId="28" priority="25" stopIfTrue="1"/>
  </conditionalFormatting>
  <conditionalFormatting sqref="AD60:AD154">
    <cfRule type="duplicateValues" dxfId="27" priority="26" stopIfTrue="1"/>
  </conditionalFormatting>
  <conditionalFormatting sqref="AD1238:AD1245">
    <cfRule type="duplicateValues" dxfId="26" priority="23" stopIfTrue="1"/>
  </conditionalFormatting>
  <conditionalFormatting sqref="AD1238:AD1245">
    <cfRule type="duplicateValues" dxfId="25" priority="24" stopIfTrue="1"/>
  </conditionalFormatting>
  <conditionalFormatting sqref="AD1236">
    <cfRule type="duplicateValues" dxfId="24" priority="21" stopIfTrue="1"/>
  </conditionalFormatting>
  <conditionalFormatting sqref="AD1236">
    <cfRule type="duplicateValues" dxfId="23" priority="22" stopIfTrue="1"/>
  </conditionalFormatting>
  <conditionalFormatting sqref="AD1237">
    <cfRule type="duplicateValues" dxfId="22" priority="19" stopIfTrue="1"/>
  </conditionalFormatting>
  <conditionalFormatting sqref="AD1237">
    <cfRule type="duplicateValues" dxfId="21" priority="20" stopIfTrue="1"/>
  </conditionalFormatting>
  <conditionalFormatting sqref="AD1238:AD1239">
    <cfRule type="duplicateValues" dxfId="20" priority="17" stopIfTrue="1"/>
  </conditionalFormatting>
  <conditionalFormatting sqref="AD1238:AD1239">
    <cfRule type="duplicateValues" dxfId="19" priority="18" stopIfTrue="1"/>
  </conditionalFormatting>
  <conditionalFormatting sqref="AD1240">
    <cfRule type="duplicateValues" dxfId="18" priority="15" stopIfTrue="1"/>
  </conditionalFormatting>
  <conditionalFormatting sqref="AD1240">
    <cfRule type="duplicateValues" dxfId="17" priority="16" stopIfTrue="1"/>
  </conditionalFormatting>
  <conditionalFormatting sqref="AD1241:AD1245">
    <cfRule type="duplicateValues" dxfId="16" priority="13" stopIfTrue="1"/>
  </conditionalFormatting>
  <conditionalFormatting sqref="AD1241:AD1245">
    <cfRule type="duplicateValues" dxfId="15" priority="14" stopIfTrue="1"/>
  </conditionalFormatting>
  <conditionalFormatting sqref="AD1246:AD1449">
    <cfRule type="duplicateValues" dxfId="14" priority="10" stopIfTrue="1"/>
  </conditionalFormatting>
  <conditionalFormatting sqref="AD1246:AD1449">
    <cfRule type="duplicateValues" dxfId="13" priority="11" stopIfTrue="1"/>
  </conditionalFormatting>
  <conditionalFormatting sqref="AD1246:AD1449">
    <cfRule type="duplicateValues" dxfId="12" priority="8" stopIfTrue="1"/>
  </conditionalFormatting>
  <conditionalFormatting sqref="AD1246:AD1449">
    <cfRule type="duplicateValues" dxfId="11" priority="9" stopIfTrue="1"/>
  </conditionalFormatting>
  <conditionalFormatting sqref="AD1246:AD1449">
    <cfRule type="duplicateValues" dxfId="10" priority="12" stopIfTrue="1"/>
  </conditionalFormatting>
  <conditionalFormatting sqref="AD1450">
    <cfRule type="duplicateValues" dxfId="9" priority="7" stopIfTrue="1"/>
  </conditionalFormatting>
  <conditionalFormatting sqref="AD1451">
    <cfRule type="duplicateValues" dxfId="8" priority="6" stopIfTrue="1"/>
  </conditionalFormatting>
  <conditionalFormatting sqref="AD1086">
    <cfRule type="duplicateValues" dxfId="7" priority="5" stopIfTrue="1"/>
  </conditionalFormatting>
  <conditionalFormatting sqref="AD1453:AD1454">
    <cfRule type="duplicateValues" dxfId="6" priority="4" stopIfTrue="1"/>
  </conditionalFormatting>
  <conditionalFormatting sqref="AD1452">
    <cfRule type="duplicateValues" dxfId="5" priority="27" stopIfTrue="1"/>
  </conditionalFormatting>
  <conditionalFormatting sqref="AD1087:AD1245 AD483:AD1085">
    <cfRule type="duplicateValues" dxfId="4" priority="28" stopIfTrue="1"/>
  </conditionalFormatting>
  <conditionalFormatting sqref="AD4:AD1455">
    <cfRule type="duplicateValues" dxfId="3" priority="29" stopIfTrue="1"/>
  </conditionalFormatting>
  <conditionalFormatting sqref="AD1455">
    <cfRule type="duplicateValues" dxfId="2" priority="2" stopIfTrue="1"/>
  </conditionalFormatting>
  <conditionalFormatting sqref="AD1455">
    <cfRule type="duplicateValues" dxfId="1" priority="3" stopIfTrue="1"/>
  </conditionalFormatting>
  <conditionalFormatting sqref="C37:C38">
    <cfRule type="cellIs" dxfId="0" priority="1" operator="notEqual">
      <formula>B37</formula>
    </cfRule>
  </conditionalFormatting>
  <pageMargins left="0.7" right="0.7" top="0.75" bottom="0.75" header="0.3" footer="0.3"/>
  <pageSetup paperSize="9" orientation="portrait" r:id="rId1"/>
  <ignoredErrors>
    <ignoredError sqref="S44:S58 S5:S15 S16 S17:S28 S30:S38 S59 S60:S68 S69 S70:S73 S74 S75:S98 S99 S100:S103 S40:S43 R50 R5:R28 R4 R54:R103 T53 T50:T51 T5:T28 T4 T49 T52 T54:T103 U44:U58 U100:U103 U99 U75:U90 U74 U70:U73 U69 U67:U68 U30:U37 U17:U28 U16 U5:U15 U4 U29 U40:U43 R52:R53 U96:U98" evalError="1"/>
    <ignoredError sqref="J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6"/>
  <sheetViews>
    <sheetView showZeros="0" topLeftCell="B1" zoomScale="125" zoomScaleNormal="55" workbookViewId="0">
      <pane ySplit="1" topLeftCell="A2" activePane="bottomLeft" state="frozen"/>
      <selection activeCell="B1" sqref="B1"/>
      <selection pane="bottomLeft" activeCell="B2" sqref="B2:D26"/>
    </sheetView>
  </sheetViews>
  <sheetFormatPr baseColWidth="10" defaultColWidth="8.83203125" defaultRowHeight="15"/>
  <cols>
    <col min="1" max="1" width="0" style="22" hidden="1" customWidth="1"/>
    <col min="2" max="2" width="13.1640625" style="22" bestFit="1" customWidth="1"/>
    <col min="3" max="3" width="9.1640625" style="22"/>
    <col min="4" max="4" width="62.1640625" customWidth="1"/>
    <col min="5" max="5" width="0" style="22" hidden="1" customWidth="1"/>
    <col min="6" max="6" width="13.1640625" style="22" bestFit="1" customWidth="1"/>
    <col min="7" max="7" width="9.1640625" style="22"/>
    <col min="8" max="8" width="62.1640625" customWidth="1"/>
  </cols>
  <sheetData>
    <row r="1" spans="1:8" ht="24">
      <c r="A1" s="54" t="s">
        <v>24</v>
      </c>
      <c r="B1" s="195" t="s">
        <v>25</v>
      </c>
      <c r="C1" s="195" t="s">
        <v>26</v>
      </c>
      <c r="D1" s="196" t="s">
        <v>27</v>
      </c>
      <c r="E1" s="55" t="s">
        <v>24</v>
      </c>
      <c r="F1" s="198" t="s">
        <v>25</v>
      </c>
      <c r="G1" s="198" t="s">
        <v>26</v>
      </c>
      <c r="H1" s="197" t="s">
        <v>28</v>
      </c>
    </row>
    <row r="2" spans="1:8">
      <c r="A2" s="190">
        <f>DENEME_v3!F4</f>
        <v>912021101</v>
      </c>
      <c r="B2" s="51" t="s">
        <v>19</v>
      </c>
      <c r="C2" s="45">
        <v>1</v>
      </c>
      <c r="D2" s="46" t="str">
        <f>IFERROR(VLOOKUP(A2,DENEME_v3!$AD:$AH,4,0),"")</f>
        <v>Anlatım Teknikleri</v>
      </c>
      <c r="E2" s="192">
        <f>DENEME_v3!N4</f>
        <v>912050401</v>
      </c>
      <c r="F2" s="51" t="s">
        <v>19</v>
      </c>
      <c r="G2" s="45">
        <v>1</v>
      </c>
      <c r="H2" s="46" t="str">
        <f>IFERROR(VLOOKUP(E2,DENEME_v3!$AD:$AH,4,0),"")</f>
        <v>Noktalama İşaretleri</v>
      </c>
    </row>
    <row r="3" spans="1:8">
      <c r="A3" s="189">
        <f>DENEME_v3!F5</f>
        <v>912050401</v>
      </c>
      <c r="B3" s="52" t="s">
        <v>19</v>
      </c>
      <c r="C3" s="47">
        <v>2</v>
      </c>
      <c r="D3" s="48" t="str">
        <f>IFERROR(VLOOKUP(A3,DENEME_v3!$AD:$AH,4,0),"")</f>
        <v>Noktalama İşaretleri</v>
      </c>
      <c r="E3" s="193">
        <f>DENEME_v3!N5</f>
        <v>913070106</v>
      </c>
      <c r="F3" s="52" t="s">
        <v>19</v>
      </c>
      <c r="G3" s="47">
        <v>2</v>
      </c>
      <c r="H3" s="48" t="str">
        <f>IFERROR(VLOOKUP(E3,DENEME_v3!$AD:$AH,4,0),"")</f>
        <v>Dede Korkut Hikâyeleri</v>
      </c>
    </row>
    <row r="4" spans="1:8">
      <c r="A4" s="189">
        <f>DENEME_v3!F6</f>
        <v>912050401</v>
      </c>
      <c r="B4" s="52" t="s">
        <v>19</v>
      </c>
      <c r="C4" s="47">
        <v>3</v>
      </c>
      <c r="D4" s="48" t="str">
        <f>IFERROR(VLOOKUP(A4,DENEME_v3!$AD:$AH,4,0),"")</f>
        <v>Noktalama İşaretleri</v>
      </c>
      <c r="E4" s="193">
        <f>DENEME_v3!N6</f>
        <v>912021101</v>
      </c>
      <c r="F4" s="52" t="s">
        <v>19</v>
      </c>
      <c r="G4" s="47">
        <v>3</v>
      </c>
      <c r="H4" s="48" t="str">
        <f>IFERROR(VLOOKUP(E4,DENEME_v3!$AD:$AH,4,0),"")</f>
        <v>Anlatım Teknikleri</v>
      </c>
    </row>
    <row r="5" spans="1:8">
      <c r="A5" s="189">
        <f>DENEME_v3!F7</f>
        <v>913070106</v>
      </c>
      <c r="B5" s="52" t="s">
        <v>19</v>
      </c>
      <c r="C5" s="47">
        <v>4</v>
      </c>
      <c r="D5" s="48" t="str">
        <f>IFERROR(VLOOKUP(A5,DENEME_v3!$AD:$AH,4,0),"")</f>
        <v>Dede Korkut Hikâyeleri</v>
      </c>
      <c r="E5" s="193">
        <f>DENEME_v3!N7</f>
        <v>912050401</v>
      </c>
      <c r="F5" s="52" t="s">
        <v>19</v>
      </c>
      <c r="G5" s="47">
        <v>4</v>
      </c>
      <c r="H5" s="48" t="str">
        <f>IFERROR(VLOOKUP(E5,DENEME_v3!$AD:$AH,4,0),"")</f>
        <v>Noktalama İşaretleri</v>
      </c>
    </row>
    <row r="6" spans="1:8">
      <c r="A6" s="189">
        <f>DENEME_v3!F8</f>
        <v>913040101</v>
      </c>
      <c r="B6" s="52" t="s">
        <v>19</v>
      </c>
      <c r="C6" s="47">
        <v>5</v>
      </c>
      <c r="D6" s="48" t="str">
        <f>IFERROR(VLOOKUP(A6,DENEME_v3!$AD:$AH,4,0),"")</f>
        <v>Türk Edebiyatının Dönemlere Ayrılması</v>
      </c>
      <c r="E6" s="193">
        <f>DENEME_v3!N8</f>
        <v>912050301</v>
      </c>
      <c r="F6" s="52" t="s">
        <v>19</v>
      </c>
      <c r="G6" s="47">
        <v>5</v>
      </c>
      <c r="H6" s="48" t="str">
        <f>IFERROR(VLOOKUP(E6,DENEME_v3!$AD:$AH,4,0),"")</f>
        <v>Yazım Kuralları</v>
      </c>
    </row>
    <row r="7" spans="1:8">
      <c r="A7" s="189">
        <f>DENEME_v3!F9</f>
        <v>912050301</v>
      </c>
      <c r="B7" s="52" t="s">
        <v>19</v>
      </c>
      <c r="C7" s="47">
        <v>6</v>
      </c>
      <c r="D7" s="48" t="str">
        <f>IFERROR(VLOOKUP(A7,DENEME_v3!$AD:$AH,4,0),"")</f>
        <v>Yazım Kuralları</v>
      </c>
      <c r="E7" s="193">
        <f>DENEME_v3!N9</f>
        <v>912050301</v>
      </c>
      <c r="F7" s="52" t="s">
        <v>19</v>
      </c>
      <c r="G7" s="47">
        <v>6</v>
      </c>
      <c r="H7" s="48" t="str">
        <f>IFERROR(VLOOKUP(E7,DENEME_v3!$AD:$AH,4,0),"")</f>
        <v>Yazım Kuralları</v>
      </c>
    </row>
    <row r="8" spans="1:8">
      <c r="A8" s="189">
        <f>DENEME_v3!F10</f>
        <v>912050301</v>
      </c>
      <c r="B8" s="52" t="s">
        <v>19</v>
      </c>
      <c r="C8" s="47">
        <v>7</v>
      </c>
      <c r="D8" s="48" t="str">
        <f>IFERROR(VLOOKUP(A8,DENEME_v3!$AD:$AH,4,0),"")</f>
        <v>Yazım Kuralları</v>
      </c>
      <c r="E8" s="193">
        <f>DENEME_v3!N10</f>
        <v>913040101</v>
      </c>
      <c r="F8" s="52" t="s">
        <v>19</v>
      </c>
      <c r="G8" s="47">
        <v>7</v>
      </c>
      <c r="H8" s="48" t="str">
        <f>IFERROR(VLOOKUP(E8,DENEME_v3!$AD:$AH,4,0),"")</f>
        <v>Türk Edebiyatının Dönemlere Ayrılması</v>
      </c>
    </row>
    <row r="9" spans="1:8">
      <c r="A9" s="189">
        <f>DENEME_v3!F11</f>
        <v>912050301</v>
      </c>
      <c r="B9" s="52" t="s">
        <v>19</v>
      </c>
      <c r="C9" s="47">
        <v>8</v>
      </c>
      <c r="D9" s="48" t="str">
        <f>IFERROR(VLOOKUP(A9,DENEME_v3!$AD:$AH,4,0),"")</f>
        <v>Yazım Kuralları</v>
      </c>
      <c r="E9" s="193">
        <f>DENEME_v3!N11</f>
        <v>912050301</v>
      </c>
      <c r="F9" s="52" t="s">
        <v>19</v>
      </c>
      <c r="G9" s="47">
        <v>8</v>
      </c>
      <c r="H9" s="48" t="str">
        <f>IFERROR(VLOOKUP(E9,DENEME_v3!$AD:$AH,4,0),"")</f>
        <v>Yazım Kuralları</v>
      </c>
    </row>
    <row r="10" spans="1:8">
      <c r="A10" s="189">
        <f>DENEME_v3!F12</f>
        <v>912010202</v>
      </c>
      <c r="B10" s="52" t="s">
        <v>19</v>
      </c>
      <c r="C10" s="47">
        <v>9</v>
      </c>
      <c r="D10" s="48" t="str">
        <f>IFERROR(VLOOKUP(A10,DENEME_v3!$AD:$AH,4,0),"")</f>
        <v>Türk Dilinin Tarihî Gelişimi</v>
      </c>
      <c r="E10" s="193">
        <f>DENEME_v3!N12</f>
        <v>912021701</v>
      </c>
      <c r="F10" s="52" t="s">
        <v>19</v>
      </c>
      <c r="G10" s="47">
        <v>9</v>
      </c>
      <c r="H10" s="48" t="str">
        <f>IFERROR(VLOOKUP(E10,DENEME_v3!$AD:$AH,4,0),"")</f>
        <v>Paragrafın Yapısı</v>
      </c>
    </row>
    <row r="11" spans="1:8">
      <c r="A11" s="189">
        <f>DENEME_v3!F13</f>
        <v>913070106</v>
      </c>
      <c r="B11" s="52" t="s">
        <v>19</v>
      </c>
      <c r="C11" s="47">
        <v>10</v>
      </c>
      <c r="D11" s="48" t="str">
        <f>IFERROR(VLOOKUP(A11,DENEME_v3!$AD:$AH,4,0),"")</f>
        <v>Dede Korkut Hikâyeleri</v>
      </c>
      <c r="E11" s="193">
        <f>DENEME_v3!N13</f>
        <v>912050301</v>
      </c>
      <c r="F11" s="52" t="s">
        <v>19</v>
      </c>
      <c r="G11" s="47">
        <v>10</v>
      </c>
      <c r="H11" s="48" t="str">
        <f>IFERROR(VLOOKUP(E11,DENEME_v3!$AD:$AH,4,0),"")</f>
        <v>Yazım Kuralları</v>
      </c>
    </row>
    <row r="12" spans="1:8">
      <c r="A12" s="189">
        <f>DENEME_v3!F14</f>
        <v>912021701</v>
      </c>
      <c r="B12" s="52" t="s">
        <v>19</v>
      </c>
      <c r="C12" s="47">
        <v>11</v>
      </c>
      <c r="D12" s="48" t="str">
        <f>IFERROR(VLOOKUP(A12,DENEME_v3!$AD:$AH,4,0),"")</f>
        <v>Paragrafın Yapısı</v>
      </c>
      <c r="E12" s="193">
        <f>DENEME_v3!N14</f>
        <v>912010202</v>
      </c>
      <c r="F12" s="52" t="s">
        <v>19</v>
      </c>
      <c r="G12" s="47">
        <v>11</v>
      </c>
      <c r="H12" s="48" t="str">
        <f>IFERROR(VLOOKUP(E12,DENEME_v3!$AD:$AH,4,0),"")</f>
        <v>Türk Dilinin Tarihî Gelişimi</v>
      </c>
    </row>
    <row r="13" spans="1:8">
      <c r="A13" s="189">
        <f>DENEME_v3!F15</f>
        <v>912050301</v>
      </c>
      <c r="B13" s="52" t="s">
        <v>19</v>
      </c>
      <c r="C13" s="47">
        <v>12</v>
      </c>
      <c r="D13" s="48" t="str">
        <f>IFERROR(VLOOKUP(A13,DENEME_v3!$AD:$AH,4,0),"")</f>
        <v>Yazım Kuralları</v>
      </c>
      <c r="E13" s="193">
        <f>DENEME_v3!N15</f>
        <v>913070106</v>
      </c>
      <c r="F13" s="52" t="s">
        <v>19</v>
      </c>
      <c r="G13" s="47">
        <v>12</v>
      </c>
      <c r="H13" s="48" t="str">
        <f>IFERROR(VLOOKUP(E13,DENEME_v3!$AD:$AH,4,0),"")</f>
        <v>Dede Korkut Hikâyeleri</v>
      </c>
    </row>
    <row r="14" spans="1:8">
      <c r="A14" s="189">
        <f>DENEME_v3!F16</f>
        <v>913040101</v>
      </c>
      <c r="B14" s="52" t="s">
        <v>19</v>
      </c>
      <c r="C14" s="47">
        <v>13</v>
      </c>
      <c r="D14" s="48" t="str">
        <f>IFERROR(VLOOKUP(A14,DENEME_v3!$AD:$AH,4,0),"")</f>
        <v>Türk Edebiyatının Dönemlere Ayrılması</v>
      </c>
      <c r="E14" s="193">
        <f>DENEME_v3!N16</f>
        <v>913081703</v>
      </c>
      <c r="F14" s="52" t="s">
        <v>19</v>
      </c>
      <c r="G14" s="47">
        <v>13</v>
      </c>
      <c r="H14" s="48" t="str">
        <f>IFERROR(VLOOKUP(E14,DENEME_v3!$AD:$AH,4,0),"")</f>
        <v>Halk Hikâyeleri</v>
      </c>
    </row>
    <row r="15" spans="1:8">
      <c r="A15" s="189">
        <f>DENEME_v3!F17</f>
        <v>912050401</v>
      </c>
      <c r="B15" s="52" t="s">
        <v>19</v>
      </c>
      <c r="C15" s="47">
        <v>14</v>
      </c>
      <c r="D15" s="48" t="str">
        <f>IFERROR(VLOOKUP(A15,DENEME_v3!$AD:$AH,4,0),"")</f>
        <v>Noktalama İşaretleri</v>
      </c>
      <c r="E15" s="193">
        <f>DENEME_v3!N17</f>
        <v>913070106</v>
      </c>
      <c r="F15" s="52" t="s">
        <v>19</v>
      </c>
      <c r="G15" s="47">
        <v>14</v>
      </c>
      <c r="H15" s="48" t="str">
        <f>IFERROR(VLOOKUP(E15,DENEME_v3!$AD:$AH,4,0),"")</f>
        <v>Dede Korkut Hikâyeleri</v>
      </c>
    </row>
    <row r="16" spans="1:8">
      <c r="A16" s="189">
        <f>DENEME_v3!F18</f>
        <v>913081703</v>
      </c>
      <c r="B16" s="52" t="s">
        <v>19</v>
      </c>
      <c r="C16" s="47">
        <v>15</v>
      </c>
      <c r="D16" s="48" t="str">
        <f>IFERROR(VLOOKUP(A16,DENEME_v3!$AD:$AH,4,0),"")</f>
        <v>Halk Hikâyeleri</v>
      </c>
      <c r="E16" s="193">
        <f>DENEME_v3!N18</f>
        <v>913040101</v>
      </c>
      <c r="F16" s="52" t="s">
        <v>19</v>
      </c>
      <c r="G16" s="47">
        <v>15</v>
      </c>
      <c r="H16" s="48" t="str">
        <f>IFERROR(VLOOKUP(E16,DENEME_v3!$AD:$AH,4,0),"")</f>
        <v>Türk Edebiyatının Dönemlere Ayrılması</v>
      </c>
    </row>
    <row r="17" spans="1:8">
      <c r="A17" s="190">
        <f>DENEME_v3!F19</f>
        <v>913070106</v>
      </c>
      <c r="B17" s="52" t="s">
        <v>19</v>
      </c>
      <c r="C17" s="47">
        <v>16</v>
      </c>
      <c r="D17" s="48" t="str">
        <f>IFERROR(VLOOKUP(A17,DENEME_v3!$AD:$AH,4,0),"")</f>
        <v>Dede Korkut Hikâyeleri</v>
      </c>
      <c r="E17" s="192">
        <f>DENEME_v3!N19</f>
        <v>912050401</v>
      </c>
      <c r="F17" s="52" t="s">
        <v>19</v>
      </c>
      <c r="G17" s="47">
        <v>16</v>
      </c>
      <c r="H17" s="48" t="str">
        <f>IFERROR(VLOOKUP(E17,DENEME_v3!$AD:$AH,4,0),"")</f>
        <v>Noktalama İşaretleri</v>
      </c>
    </row>
    <row r="18" spans="1:8">
      <c r="A18" s="189">
        <f>DENEME_v3!F20</f>
        <v>912010202</v>
      </c>
      <c r="B18" s="52" t="s">
        <v>19</v>
      </c>
      <c r="C18" s="47">
        <v>17</v>
      </c>
      <c r="D18" s="48" t="str">
        <f>IFERROR(VLOOKUP(A18,DENEME_v3!$AD:$AH,4,0),"")</f>
        <v>Türk Dilinin Tarihî Gelişimi</v>
      </c>
      <c r="E18" s="193">
        <f>DENEME_v3!N20</f>
        <v>912050301</v>
      </c>
      <c r="F18" s="52" t="s">
        <v>19</v>
      </c>
      <c r="G18" s="47">
        <v>17</v>
      </c>
      <c r="H18" s="48" t="str">
        <f>IFERROR(VLOOKUP(E18,DENEME_v3!$AD:$AH,4,0),"")</f>
        <v>Yazım Kuralları</v>
      </c>
    </row>
    <row r="19" spans="1:8">
      <c r="A19" s="189">
        <f>DENEME_v3!F21</f>
        <v>912050301</v>
      </c>
      <c r="B19" s="52" t="s">
        <v>19</v>
      </c>
      <c r="C19" s="47">
        <v>18</v>
      </c>
      <c r="D19" s="48" t="str">
        <f>IFERROR(VLOOKUP(A19,DENEME_v3!$AD:$AH,4,0),"")</f>
        <v>Yazım Kuralları</v>
      </c>
      <c r="E19" s="193">
        <f>DENEME_v3!N21</f>
        <v>913081703</v>
      </c>
      <c r="F19" s="52" t="s">
        <v>19</v>
      </c>
      <c r="G19" s="47">
        <v>18</v>
      </c>
      <c r="H19" s="48" t="str">
        <f>IFERROR(VLOOKUP(E19,DENEME_v3!$AD:$AH,4,0),"")</f>
        <v>Halk Hikâyeleri</v>
      </c>
    </row>
    <row r="20" spans="1:8">
      <c r="A20" s="189">
        <f>DENEME_v3!F22</f>
        <v>912050301</v>
      </c>
      <c r="B20" s="52" t="s">
        <v>19</v>
      </c>
      <c r="C20" s="47">
        <v>19</v>
      </c>
      <c r="D20" s="48" t="str">
        <f>IFERROR(VLOOKUP(A20,DENEME_v3!$AD:$AH,4,0),"")</f>
        <v>Yazım Kuralları</v>
      </c>
      <c r="E20" s="193">
        <f>DENEME_v3!N22</f>
        <v>912010202</v>
      </c>
      <c r="F20" s="52" t="s">
        <v>19</v>
      </c>
      <c r="G20" s="47">
        <v>19</v>
      </c>
      <c r="H20" s="48" t="str">
        <f>IFERROR(VLOOKUP(E20,DENEME_v3!$AD:$AH,4,0),"")</f>
        <v>Türk Dilinin Tarihî Gelişimi</v>
      </c>
    </row>
    <row r="21" spans="1:8">
      <c r="A21" s="189">
        <f>DENEME_v3!F23</f>
        <v>913081703</v>
      </c>
      <c r="B21" s="52" t="s">
        <v>19</v>
      </c>
      <c r="C21" s="47">
        <v>20</v>
      </c>
      <c r="D21" s="48" t="str">
        <f>IFERROR(VLOOKUP(A21,DENEME_v3!$AD:$AH,4,0),"")</f>
        <v>Halk Hikâyeleri</v>
      </c>
      <c r="E21" s="193">
        <f>DENEME_v3!N23</f>
        <v>912050301</v>
      </c>
      <c r="F21" s="52" t="s">
        <v>19</v>
      </c>
      <c r="G21" s="47">
        <v>20</v>
      </c>
      <c r="H21" s="48" t="str">
        <f>IFERROR(VLOOKUP(E21,DENEME_v3!$AD:$AH,4,0),"")</f>
        <v>Yazım Kuralları</v>
      </c>
    </row>
    <row r="22" spans="1:8">
      <c r="A22" s="189">
        <f>DENEME_v3!F24</f>
        <v>913081703</v>
      </c>
      <c r="B22" s="52" t="s">
        <v>19</v>
      </c>
      <c r="C22" s="47">
        <v>21</v>
      </c>
      <c r="D22" s="48" t="str">
        <f>IFERROR(VLOOKUP(A22,DENEME_v3!$AD:$AH,4,0),"")</f>
        <v>Halk Hikâyeleri</v>
      </c>
      <c r="E22" s="193">
        <f>DENEME_v3!N24</f>
        <v>912021806</v>
      </c>
      <c r="F22" s="52" t="s">
        <v>19</v>
      </c>
      <c r="G22" s="47">
        <v>21</v>
      </c>
      <c r="H22" s="48" t="str">
        <f>IFERROR(VLOOKUP(E22,DENEME_v3!$AD:$AH,4,0),"")</f>
        <v>Parçanın Yardımcı Düşünceleri</v>
      </c>
    </row>
    <row r="23" spans="1:8">
      <c r="A23" s="189">
        <f>DENEME_v3!F25</f>
        <v>913250103</v>
      </c>
      <c r="B23" s="52" t="s">
        <v>19</v>
      </c>
      <c r="C23" s="47">
        <v>22</v>
      </c>
      <c r="D23" s="48" t="str">
        <f>IFERROR(VLOOKUP(A23,DENEME_v3!$AD:$AH,4,0),"")</f>
        <v>Edebiyatın Tarih ve Dinle İlişkisi</v>
      </c>
      <c r="E23" s="193">
        <f>DENEME_v3!N25</f>
        <v>912021101</v>
      </c>
      <c r="F23" s="52" t="s">
        <v>19</v>
      </c>
      <c r="G23" s="47">
        <v>22</v>
      </c>
      <c r="H23" s="48" t="str">
        <f>IFERROR(VLOOKUP(E23,DENEME_v3!$AD:$AH,4,0),"")</f>
        <v>Anlatım Teknikleri</v>
      </c>
    </row>
    <row r="24" spans="1:8">
      <c r="A24" s="189">
        <f>DENEME_v3!F26</f>
        <v>913040101</v>
      </c>
      <c r="B24" s="52" t="s">
        <v>19</v>
      </c>
      <c r="C24" s="47">
        <v>23</v>
      </c>
      <c r="D24" s="48" t="str">
        <f>IFERROR(VLOOKUP(A24,DENEME_v3!$AD:$AH,4,0),"")</f>
        <v>Türk Edebiyatının Dönemlere Ayrılması</v>
      </c>
      <c r="E24" s="193">
        <f>DENEME_v3!N26</f>
        <v>913081703</v>
      </c>
      <c r="F24" s="52" t="s">
        <v>19</v>
      </c>
      <c r="G24" s="47">
        <v>23</v>
      </c>
      <c r="H24" s="48" t="str">
        <f>IFERROR(VLOOKUP(E24,DENEME_v3!$AD:$AH,4,0),"")</f>
        <v>Halk Hikâyeleri</v>
      </c>
    </row>
    <row r="25" spans="1:8">
      <c r="A25" s="189">
        <f>DENEME_v3!F27</f>
        <v>912021806</v>
      </c>
      <c r="B25" s="52" t="s">
        <v>19</v>
      </c>
      <c r="C25" s="47">
        <v>24</v>
      </c>
      <c r="D25" s="48" t="str">
        <f>IFERROR(VLOOKUP(A25,DENEME_v3!$AD:$AH,4,0),"")</f>
        <v>Parçanın Yardımcı Düşünceleri</v>
      </c>
      <c r="E25" s="193">
        <f>DENEME_v3!N27</f>
        <v>913250103</v>
      </c>
      <c r="F25" s="52" t="s">
        <v>19</v>
      </c>
      <c r="G25" s="47">
        <v>24</v>
      </c>
      <c r="H25" s="48" t="str">
        <f>IFERROR(VLOOKUP(E25,DENEME_v3!$AD:$AH,4,0),"")</f>
        <v>Edebiyatın Tarih ve Dinle İlişkisi</v>
      </c>
    </row>
    <row r="26" spans="1:8">
      <c r="A26" s="189">
        <f>DENEME_v3!F28</f>
        <v>912021101</v>
      </c>
      <c r="B26" s="52" t="s">
        <v>19</v>
      </c>
      <c r="C26" s="47">
        <v>25</v>
      </c>
      <c r="D26" s="48" t="str">
        <f>IFERROR(VLOOKUP(A26,DENEME_v3!$AD:$AH,4,0),"")</f>
        <v>Anlatım Teknikleri</v>
      </c>
      <c r="E26" s="193">
        <f>DENEME_v3!N28</f>
        <v>913040101</v>
      </c>
      <c r="F26" s="53" t="s">
        <v>19</v>
      </c>
      <c r="G26" s="49">
        <v>25</v>
      </c>
      <c r="H26" s="50" t="str">
        <f>IFERROR(VLOOKUP(E26,DENEME_v3!$AD:$AH,4,0),"")</f>
        <v>Türk Edebiyatının Dönemlere Ayrılması</v>
      </c>
    </row>
    <row r="27" spans="1:8">
      <c r="A27" s="189">
        <f>DENEME_v3!F29</f>
        <v>610010102</v>
      </c>
      <c r="B27" s="51" t="s">
        <v>13</v>
      </c>
      <c r="C27" s="45">
        <v>1</v>
      </c>
      <c r="D27" s="46" t="str">
        <f>IFERROR(VLOOKUP(A27,DENEME_v3!$AD:$AH,4,0),"")</f>
        <v>Oğuz Göçleri ve Anadolu</v>
      </c>
      <c r="E27" s="193">
        <f>DENEME_v3!N29</f>
        <v>610010104</v>
      </c>
      <c r="F27" s="51" t="s">
        <v>13</v>
      </c>
      <c r="G27" s="45">
        <v>1</v>
      </c>
      <c r="H27" s="46" t="str">
        <f>IFERROR(VLOOKUP(E27,DENEME_v3!$AD:$AH,4,0),"")</f>
        <v>Türkiye Selçukluları ve Anadolu'nun Türkleşmesi</v>
      </c>
    </row>
    <row r="28" spans="1:8">
      <c r="A28" s="189">
        <f>DENEME_v3!F30</f>
        <v>610010105</v>
      </c>
      <c r="B28" s="52" t="s">
        <v>13</v>
      </c>
      <c r="C28" s="47">
        <v>2</v>
      </c>
      <c r="D28" s="48" t="str">
        <f>IFERROR(VLOOKUP(A28,DENEME_v3!$AD:$AH,4,0),"")</f>
        <v>Haçlılar Karşısında Türkler</v>
      </c>
      <c r="E28" s="193">
        <f>DENEME_v3!N30</f>
        <v>610010103</v>
      </c>
      <c r="F28" s="52" t="s">
        <v>13</v>
      </c>
      <c r="G28" s="47">
        <v>2</v>
      </c>
      <c r="H28" s="48" t="str">
        <f>IFERROR(VLOOKUP(E28,DENEME_v3!$AD:$AH,4,0),"")</f>
        <v>Anadolu'nun İlk Fatihleri</v>
      </c>
    </row>
    <row r="29" spans="1:8">
      <c r="A29" s="189">
        <f>DENEME_v3!F31</f>
        <v>610010104</v>
      </c>
      <c r="B29" s="52" t="s">
        <v>13</v>
      </c>
      <c r="C29" s="47">
        <v>3</v>
      </c>
      <c r="D29" s="48" t="str">
        <f>IFERROR(VLOOKUP(A29,DENEME_v3!$AD:$AH,4,0),"")</f>
        <v>Türkiye Selçukluları ve Anadolu'nun Türkleşmesi</v>
      </c>
      <c r="E29" s="193">
        <f>DENEME_v3!N31</f>
        <v>610010102</v>
      </c>
      <c r="F29" s="52" t="s">
        <v>13</v>
      </c>
      <c r="G29" s="47">
        <v>3</v>
      </c>
      <c r="H29" s="48" t="str">
        <f>IFERROR(VLOOKUP(E29,DENEME_v3!$AD:$AH,4,0),"")</f>
        <v>Oğuz Göçleri ve Anadolu</v>
      </c>
    </row>
    <row r="30" spans="1:8">
      <c r="A30" s="189">
        <f>DENEME_v3!F32</f>
        <v>610010103</v>
      </c>
      <c r="B30" s="52" t="s">
        <v>13</v>
      </c>
      <c r="C30" s="47">
        <v>4</v>
      </c>
      <c r="D30" s="48" t="str">
        <f>IFERROR(VLOOKUP(A30,DENEME_v3!$AD:$AH,4,0),"")</f>
        <v>Anadolu'nun İlk Fatihleri</v>
      </c>
      <c r="E30" s="193">
        <f>DENEME_v3!N32</f>
        <v>610010105</v>
      </c>
      <c r="F30" s="52" t="s">
        <v>13</v>
      </c>
      <c r="G30" s="47">
        <v>4</v>
      </c>
      <c r="H30" s="48" t="str">
        <f>IFERROR(VLOOKUP(E30,DENEME_v3!$AD:$AH,4,0),"")</f>
        <v>Haçlılar Karşısında Türkler</v>
      </c>
    </row>
    <row r="31" spans="1:8">
      <c r="A31" s="188">
        <f>DENEME_v3!F33</f>
        <v>610010101</v>
      </c>
      <c r="B31" s="52" t="s">
        <v>13</v>
      </c>
      <c r="C31" s="47">
        <v>5</v>
      </c>
      <c r="D31" s="48" t="str">
        <f>IFERROR(VLOOKUP(A31,DENEME_v3!$AD:$AH,4,0),"")</f>
        <v>1072-1308 Yılları Arasındaki Başlıca Siyasi Gelişmeler</v>
      </c>
      <c r="E31" s="194">
        <f>DENEME_v3!N33</f>
        <v>610010106</v>
      </c>
      <c r="F31" s="52" t="s">
        <v>13</v>
      </c>
      <c r="G31" s="47">
        <v>5</v>
      </c>
      <c r="H31" s="48" t="str">
        <f>IFERROR(VLOOKUP(E31,DENEME_v3!$AD:$AH,4,0),"")</f>
        <v>Anadolu'da Moğol İstilası</v>
      </c>
    </row>
    <row r="32" spans="1:8">
      <c r="A32" s="190">
        <f>DENEME_v3!F34</f>
        <v>609060104</v>
      </c>
      <c r="B32" s="52" t="s">
        <v>13</v>
      </c>
      <c r="C32" s="47">
        <v>6</v>
      </c>
      <c r="D32" s="48" t="str">
        <f>IFERROR(VLOOKUP(A32,DENEME_v3!$AD:$AH,4,0),"")</f>
        <v>Oğuzlar ve Büyük Selçuklular</v>
      </c>
      <c r="E32" s="192">
        <f>DENEME_v3!N34</f>
        <v>610020102</v>
      </c>
      <c r="F32" s="52" t="s">
        <v>13</v>
      </c>
      <c r="G32" s="47">
        <v>6</v>
      </c>
      <c r="H32" s="48" t="str">
        <f>IFERROR(VLOOKUP(E32,DENEME_v3!$AD:$AH,4,0),"")</f>
        <v>Osmanlı Devleti'nin Kuruluşuyla İlgili Görüşler</v>
      </c>
    </row>
    <row r="33" spans="1:8">
      <c r="A33" s="189">
        <f>DENEME_v3!F35</f>
        <v>610010106</v>
      </c>
      <c r="B33" s="52" t="s">
        <v>13</v>
      </c>
      <c r="C33" s="47">
        <v>7</v>
      </c>
      <c r="D33" s="48" t="str">
        <f>IFERROR(VLOOKUP(A33,DENEME_v3!$AD:$AH,4,0),"")</f>
        <v>Anadolu'da Moğol İstilası</v>
      </c>
      <c r="E33" s="193">
        <f>DENEME_v3!N35</f>
        <v>610010101</v>
      </c>
      <c r="F33" s="52" t="s">
        <v>13</v>
      </c>
      <c r="G33" s="47">
        <v>7</v>
      </c>
      <c r="H33" s="48" t="str">
        <f>IFERROR(VLOOKUP(E33,DENEME_v3!$AD:$AH,4,0),"")</f>
        <v>1072-1308 Yılları Arasındaki Başlıca Siyasi Gelişmeler</v>
      </c>
    </row>
    <row r="34" spans="1:8">
      <c r="A34" s="189">
        <f>DENEME_v3!F36</f>
        <v>610020102</v>
      </c>
      <c r="B34" s="52" t="s">
        <v>13</v>
      </c>
      <c r="C34" s="47">
        <v>8</v>
      </c>
      <c r="D34" s="48" t="str">
        <f>IFERROR(VLOOKUP(A34,DENEME_v3!$AD:$AH,4,0),"")</f>
        <v>Osmanlı Devleti'nin Kuruluşuyla İlgili Görüşler</v>
      </c>
      <c r="E34" s="193">
        <f>DENEME_v3!N36</f>
        <v>609060104</v>
      </c>
      <c r="F34" s="52" t="s">
        <v>13</v>
      </c>
      <c r="G34" s="47">
        <v>8</v>
      </c>
      <c r="H34" s="48" t="str">
        <f>IFERROR(VLOOKUP(E34,DENEME_v3!$AD:$AH,4,0),"")</f>
        <v>Oğuzlar ve Büyük Selçuklular</v>
      </c>
    </row>
    <row r="35" spans="1:8">
      <c r="A35" s="189">
        <f>DENEME_v3!F37</f>
        <v>710010101</v>
      </c>
      <c r="B35" s="52" t="s">
        <v>13</v>
      </c>
      <c r="C35" s="47">
        <v>9</v>
      </c>
      <c r="D35" s="48" t="str">
        <f>IFERROR(VLOOKUP(A35,DENEME_v3!$AD:$AH,4,0),"")</f>
        <v>Dünya'nın İç Yapısı, Levha Hareketleri, Jeolojik Zamanlar, Türkiye'nin Jeolojik Geçmişi</v>
      </c>
      <c r="E35" s="193">
        <f>DENEME_v3!N37</f>
        <v>710010201</v>
      </c>
      <c r="F35" s="52" t="s">
        <v>13</v>
      </c>
      <c r="G35" s="47">
        <v>9</v>
      </c>
      <c r="H35" s="48" t="str">
        <f>IFERROR(VLOOKUP(E35,DENEME_v3!$AD:$AH,4,0),"")</f>
        <v>Kayaçlar</v>
      </c>
    </row>
    <row r="36" spans="1:8">
      <c r="A36" s="189">
        <f>DENEME_v3!F38</f>
        <v>710010201</v>
      </c>
      <c r="B36" s="53" t="s">
        <v>13</v>
      </c>
      <c r="C36" s="49">
        <v>10</v>
      </c>
      <c r="D36" s="50" t="str">
        <f>IFERROR(VLOOKUP(A36,DENEME_v3!$AD:$AH,4,0),"")</f>
        <v>Kayaçlar</v>
      </c>
      <c r="E36" s="193">
        <f>DENEME_v3!N38</f>
        <v>710010301</v>
      </c>
      <c r="F36" s="53" t="s">
        <v>13</v>
      </c>
      <c r="G36" s="49">
        <v>10</v>
      </c>
      <c r="H36" s="50" t="str">
        <f>IFERROR(VLOOKUP(E36,DENEME_v3!$AD:$AH,4,0),"")</f>
        <v>İç Kuvvetler ve Türkiye'deki Etkileri</v>
      </c>
    </row>
    <row r="37" spans="1:8">
      <c r="A37" s="189">
        <f>DENEME_v3!F39</f>
        <v>710010201</v>
      </c>
      <c r="B37" s="51" t="s">
        <v>14</v>
      </c>
      <c r="C37" s="45">
        <v>11</v>
      </c>
      <c r="D37" s="46" t="str">
        <f>IFERROR(VLOOKUP(A37,DENEME_v3!$AD:$AH,4,0),"")</f>
        <v>Kayaçlar</v>
      </c>
      <c r="E37" s="193">
        <f>DENEME_v3!N39</f>
        <v>710010101</v>
      </c>
      <c r="F37" s="51" t="s">
        <v>14</v>
      </c>
      <c r="G37" s="45">
        <v>11</v>
      </c>
      <c r="H37" s="46" t="str">
        <f>IFERROR(VLOOKUP(E37,DENEME_v3!$AD:$AH,4,0),"")</f>
        <v>Dünya'nın İç Yapısı, Levha Hareketleri, Jeolojik Zamanlar, Türkiye'nin Jeolojik Geçmişi</v>
      </c>
    </row>
    <row r="38" spans="1:8">
      <c r="A38" s="189">
        <f>DENEME_v3!F40</f>
        <v>710010301</v>
      </c>
      <c r="B38" s="52" t="s">
        <v>14</v>
      </c>
      <c r="C38" s="47">
        <v>12</v>
      </c>
      <c r="D38" s="48" t="str">
        <f>IFERROR(VLOOKUP(A38,DENEME_v3!$AD:$AH,4,0),"")</f>
        <v>İç Kuvvetler ve Türkiye'deki Etkileri</v>
      </c>
      <c r="E38" s="193">
        <f>DENEME_v3!N40</f>
        <v>710010201</v>
      </c>
      <c r="F38" s="52" t="s">
        <v>14</v>
      </c>
      <c r="G38" s="47">
        <v>12</v>
      </c>
      <c r="H38" s="48" t="str">
        <f>IFERROR(VLOOKUP(E38,DENEME_v3!$AD:$AH,4,0),"")</f>
        <v>Kayaçlar</v>
      </c>
    </row>
    <row r="39" spans="1:8">
      <c r="A39" s="189">
        <f>DENEME_v3!F41</f>
        <v>710010201</v>
      </c>
      <c r="B39" s="52" t="s">
        <v>14</v>
      </c>
      <c r="C39" s="47">
        <v>13</v>
      </c>
      <c r="D39" s="48" t="str">
        <f>IFERROR(VLOOKUP(A39,DENEME_v3!$AD:$AH,4,0),"")</f>
        <v>Kayaçlar</v>
      </c>
      <c r="E39" s="193">
        <f>DENEME_v3!N41</f>
        <v>710010301</v>
      </c>
      <c r="F39" s="52" t="s">
        <v>14</v>
      </c>
      <c r="G39" s="47">
        <v>13</v>
      </c>
      <c r="H39" s="48" t="str">
        <f>IFERROR(VLOOKUP(E39,DENEME_v3!$AD:$AH,4,0),"")</f>
        <v>İç Kuvvetler ve Türkiye'deki Etkileri</v>
      </c>
    </row>
    <row r="40" spans="1:8">
      <c r="A40" s="189">
        <f>DENEME_v3!F42</f>
        <v>710010301</v>
      </c>
      <c r="B40" s="52" t="s">
        <v>14</v>
      </c>
      <c r="C40" s="47">
        <v>14</v>
      </c>
      <c r="D40" s="48" t="str">
        <f>IFERROR(VLOOKUP(A40,DENEME_v3!$AD:$AH,4,0),"")</f>
        <v>İç Kuvvetler ve Türkiye'deki Etkileri</v>
      </c>
      <c r="E40" s="193">
        <f>DENEME_v3!N42</f>
        <v>710010301</v>
      </c>
      <c r="F40" s="52" t="s">
        <v>14</v>
      </c>
      <c r="G40" s="47">
        <v>14</v>
      </c>
      <c r="H40" s="48" t="str">
        <f>IFERROR(VLOOKUP(E40,DENEME_v3!$AD:$AH,4,0),"")</f>
        <v>İç Kuvvetler ve Türkiye'deki Etkileri</v>
      </c>
    </row>
    <row r="41" spans="1:8">
      <c r="A41" s="189">
        <f>DENEME_v3!F43</f>
        <v>710010301</v>
      </c>
      <c r="B41" s="52" t="s">
        <v>14</v>
      </c>
      <c r="C41" s="47">
        <v>15</v>
      </c>
      <c r="D41" s="48" t="str">
        <f>IFERROR(VLOOKUP(A41,DENEME_v3!$AD:$AH,4,0),"")</f>
        <v>İç Kuvvetler ve Türkiye'deki Etkileri</v>
      </c>
      <c r="E41" s="193">
        <f>DENEME_v3!N43</f>
        <v>710010201</v>
      </c>
      <c r="F41" s="52" t="s">
        <v>14</v>
      </c>
      <c r="G41" s="47">
        <v>15</v>
      </c>
      <c r="H41" s="48" t="str">
        <f>IFERROR(VLOOKUP(E41,DENEME_v3!$AD:$AH,4,0),"")</f>
        <v>Kayaçlar</v>
      </c>
    </row>
    <row r="42" spans="1:8">
      <c r="A42" s="189">
        <f>DENEME_v3!F44</f>
        <v>801010102</v>
      </c>
      <c r="B42" s="51" t="s">
        <v>1507</v>
      </c>
      <c r="C42" s="45">
        <v>16</v>
      </c>
      <c r="D42" s="46" t="str">
        <f>IFERROR(VLOOKUP(A42,DENEME_v3!$AD:$AH,4,0),"")</f>
        <v>Felsefi Düşünce</v>
      </c>
      <c r="E42" s="193">
        <f>DENEME_v3!N44</f>
        <v>801010102</v>
      </c>
      <c r="F42" s="51" t="s">
        <v>1507</v>
      </c>
      <c r="G42" s="45">
        <v>16</v>
      </c>
      <c r="H42" s="46" t="str">
        <f>IFERROR(VLOOKUP(E42,DENEME_v3!$AD:$AH,4,0),"")</f>
        <v>Felsefi Düşünce</v>
      </c>
    </row>
    <row r="43" spans="1:8">
      <c r="A43" s="189">
        <f>DENEME_v3!F45</f>
        <v>801010102</v>
      </c>
      <c r="B43" s="52" t="s">
        <v>1507</v>
      </c>
      <c r="C43" s="47">
        <v>17</v>
      </c>
      <c r="D43" s="48" t="str">
        <f>IFERROR(VLOOKUP(A43,DENEME_v3!$AD:$AH,4,0),"")</f>
        <v>Felsefi Düşünce</v>
      </c>
      <c r="E43" s="193">
        <f>DENEME_v3!N45</f>
        <v>801010102</v>
      </c>
      <c r="F43" s="52" t="s">
        <v>1507</v>
      </c>
      <c r="G43" s="47">
        <v>17</v>
      </c>
      <c r="H43" s="48" t="str">
        <f>IFERROR(VLOOKUP(E43,DENEME_v3!$AD:$AH,4,0),"")</f>
        <v>Felsefi Düşünce</v>
      </c>
    </row>
    <row r="44" spans="1:8">
      <c r="A44" s="189">
        <f>DENEME_v3!F46</f>
        <v>801010102</v>
      </c>
      <c r="B44" s="52" t="s">
        <v>1507</v>
      </c>
      <c r="C44" s="47">
        <v>18</v>
      </c>
      <c r="D44" s="48" t="str">
        <f>IFERROR(VLOOKUP(A44,DENEME_v3!$AD:$AH,4,0),"")</f>
        <v>Felsefi Düşünce</v>
      </c>
      <c r="E44" s="193">
        <f>DENEME_v3!N46</f>
        <v>801010103</v>
      </c>
      <c r="F44" s="52" t="s">
        <v>1507</v>
      </c>
      <c r="G44" s="47">
        <v>18</v>
      </c>
      <c r="H44" s="48" t="str">
        <f>IFERROR(VLOOKUP(E44,DENEME_v3!$AD:$AH,4,0),"")</f>
        <v>Felsefenin İnsan ve Toplum Hayatı üzerindeki Rolü</v>
      </c>
    </row>
    <row r="45" spans="1:8">
      <c r="A45" s="190">
        <f>DENEME_v3!F47</f>
        <v>801010103</v>
      </c>
      <c r="B45" s="52" t="s">
        <v>1507</v>
      </c>
      <c r="C45" s="47">
        <v>19</v>
      </c>
      <c r="D45" s="48" t="str">
        <f>IFERROR(VLOOKUP(A45,DENEME_v3!$AD:$AH,4,0),"")</f>
        <v>Felsefenin İnsan ve Toplum Hayatı üzerindeki Rolü</v>
      </c>
      <c r="E45" s="194">
        <f>DENEME_v3!N47</f>
        <v>801010101</v>
      </c>
      <c r="F45" s="52" t="s">
        <v>1507</v>
      </c>
      <c r="G45" s="47">
        <v>19</v>
      </c>
      <c r="H45" s="48" t="str">
        <f>IFERROR(VLOOKUP(E45,DENEME_v3!$AD:$AH,4,0),"")</f>
        <v>Felsefenin Anlamı</v>
      </c>
    </row>
    <row r="46" spans="1:8">
      <c r="A46" s="189">
        <f>DENEME_v3!F48</f>
        <v>801010101</v>
      </c>
      <c r="B46" s="53" t="s">
        <v>1507</v>
      </c>
      <c r="C46" s="49">
        <v>20</v>
      </c>
      <c r="D46" s="50" t="str">
        <f>IFERROR(VLOOKUP(A46,DENEME_v3!$AD:$AH,4,0),"")</f>
        <v>Felsefenin Anlamı</v>
      </c>
      <c r="E46" s="192">
        <f>DENEME_v3!N48</f>
        <v>801010102</v>
      </c>
      <c r="F46" s="53" t="s">
        <v>1507</v>
      </c>
      <c r="G46" s="49">
        <v>20</v>
      </c>
      <c r="H46" s="50" t="str">
        <f>IFERROR(VLOOKUP(E46,DENEME_v3!$AD:$AH,4,0),"")</f>
        <v>Felsefi Düşünce</v>
      </c>
    </row>
    <row r="47" spans="1:8">
      <c r="A47" s="189">
        <f>DENEME_v3!F49</f>
        <v>1610010101</v>
      </c>
      <c r="B47" s="51" t="s">
        <v>15</v>
      </c>
      <c r="C47" s="45">
        <v>21</v>
      </c>
      <c r="D47" s="46" t="str">
        <f>IFERROR(VLOOKUP(A47,DENEME_v3!$AD:$AH,4,0),"")</f>
        <v>Allah İnancı ve İnsan</v>
      </c>
      <c r="E47" s="191">
        <f>DENEME_v3!N49</f>
        <v>1610010102</v>
      </c>
      <c r="F47" s="51" t="s">
        <v>15</v>
      </c>
      <c r="G47" s="45">
        <v>21</v>
      </c>
      <c r="H47" s="46" t="str">
        <f>IFERROR(VLOOKUP(E47,DENEME_v3!$AD:$AH,4,0),"")</f>
        <v>Allah'ın Varlığı ve Birliği</v>
      </c>
    </row>
    <row r="48" spans="1:8">
      <c r="A48" s="189">
        <f>DENEME_v3!F50</f>
        <v>1610010102</v>
      </c>
      <c r="B48" s="52" t="s">
        <v>15</v>
      </c>
      <c r="C48" s="47">
        <v>22</v>
      </c>
      <c r="D48" s="48" t="str">
        <f>IFERROR(VLOOKUP(A48,DENEME_v3!$AD:$AH,4,0),"")</f>
        <v>Allah'ın Varlığı ve Birliği</v>
      </c>
      <c r="E48" s="191">
        <f>DENEME_v3!N50</f>
        <v>1610010101</v>
      </c>
      <c r="F48" s="52" t="s">
        <v>15</v>
      </c>
      <c r="G48" s="47">
        <v>22</v>
      </c>
      <c r="H48" s="48" t="str">
        <f>IFERROR(VLOOKUP(E48,DENEME_v3!$AD:$AH,4,0),"")</f>
        <v>Allah İnancı ve İnsan</v>
      </c>
    </row>
    <row r="49" spans="1:8">
      <c r="A49" s="189">
        <f>DENEME_v3!F51</f>
        <v>1610010103</v>
      </c>
      <c r="B49" s="52" t="s">
        <v>15</v>
      </c>
      <c r="C49" s="47">
        <v>23</v>
      </c>
      <c r="D49" s="48" t="str">
        <f>IFERROR(VLOOKUP(A49,DENEME_v3!$AD:$AH,4,0),"")</f>
        <v>Allah'ın İsim ve Sıfatları</v>
      </c>
      <c r="E49" s="191">
        <f>DENEME_v3!N51</f>
        <v>1610010105</v>
      </c>
      <c r="F49" s="52" t="s">
        <v>15</v>
      </c>
      <c r="G49" s="47">
        <v>23</v>
      </c>
      <c r="H49" s="48" t="str">
        <f>IFERROR(VLOOKUP(E49,DENEME_v3!$AD:$AH,4,0),"")</f>
        <v>İnsanın Allah İle İrtibatı</v>
      </c>
    </row>
    <row r="50" spans="1:8">
      <c r="A50" s="189">
        <f>DENEME_v3!F52</f>
        <v>1610010105</v>
      </c>
      <c r="B50" s="52" t="s">
        <v>15</v>
      </c>
      <c r="C50" s="47">
        <v>24</v>
      </c>
      <c r="D50" s="48" t="str">
        <f>IFERROR(VLOOKUP(A50,DENEME_v3!$AD:$AH,4,0),"")</f>
        <v>İnsanın Allah İle İrtibatı</v>
      </c>
      <c r="E50" s="191">
        <f>DENEME_v3!N52</f>
        <v>1610010104</v>
      </c>
      <c r="F50" s="52" t="s">
        <v>15</v>
      </c>
      <c r="G50" s="47">
        <v>24</v>
      </c>
      <c r="H50" s="48" t="str">
        <f>IFERROR(VLOOKUP(E50,DENEME_v3!$AD:$AH,4,0),"")</f>
        <v>Kur'an-ı Kerim'de İnsan ve Özellikleri</v>
      </c>
    </row>
    <row r="51" spans="1:8">
      <c r="A51" s="189">
        <f>DENEME_v3!F53</f>
        <v>1610010104</v>
      </c>
      <c r="B51" s="53" t="s">
        <v>15</v>
      </c>
      <c r="C51" s="49">
        <v>25</v>
      </c>
      <c r="D51" s="50" t="str">
        <f>IFERROR(VLOOKUP(A51,DENEME_v3!$AD:$AH,4,0),"")</f>
        <v>Kur'an-ı Kerim'de İnsan ve Özellikleri</v>
      </c>
      <c r="E51" s="191">
        <f>DENEME_v3!N53</f>
        <v>1610010103</v>
      </c>
      <c r="F51" s="53" t="s">
        <v>15</v>
      </c>
      <c r="G51" s="49">
        <v>25</v>
      </c>
      <c r="H51" s="50" t="str">
        <f>IFERROR(VLOOKUP(E51,DENEME_v3!$AD:$AH,4,0),"")</f>
        <v>Allah'ın İsim ve Sıfatları</v>
      </c>
    </row>
    <row r="52" spans="1:8">
      <c r="A52" s="189">
        <f>DENEME_v3!F54</f>
        <v>411050104</v>
      </c>
      <c r="B52" s="51" t="s">
        <v>10</v>
      </c>
      <c r="C52" s="45">
        <v>1</v>
      </c>
      <c r="D52" s="46" t="str">
        <f>IFERROR(VLOOKUP(A52,DENEME_v3!$AD:$AH,4,0),"")</f>
        <v>Permütasyon</v>
      </c>
      <c r="E52" s="191">
        <f>DENEME_v3!N54</f>
        <v>411050104</v>
      </c>
      <c r="F52" s="51" t="s">
        <v>10</v>
      </c>
      <c r="G52" s="45">
        <v>1</v>
      </c>
      <c r="H52" s="46" t="str">
        <f>IFERROR(VLOOKUP(E52,DENEME_v3!$AD:$AH,4,0),"")</f>
        <v>Permütasyon</v>
      </c>
    </row>
    <row r="53" spans="1:8">
      <c r="A53" s="189">
        <f>DENEME_v3!F55</f>
        <v>411050104</v>
      </c>
      <c r="B53" s="52" t="s">
        <v>10</v>
      </c>
      <c r="C53" s="47">
        <v>2</v>
      </c>
      <c r="D53" s="48" t="str">
        <f>IFERROR(VLOOKUP(A53,DENEME_v3!$AD:$AH,4,0),"")</f>
        <v>Permütasyon</v>
      </c>
      <c r="E53" s="191">
        <f>DENEME_v3!N55</f>
        <v>411050104</v>
      </c>
      <c r="F53" s="52" t="s">
        <v>10</v>
      </c>
      <c r="G53" s="47">
        <v>2</v>
      </c>
      <c r="H53" s="48" t="str">
        <f>IFERROR(VLOOKUP(E53,DENEME_v3!$AD:$AH,4,0),"")</f>
        <v>Permütasyon</v>
      </c>
    </row>
    <row r="54" spans="1:8">
      <c r="A54" s="189">
        <f>DENEME_v3!F56</f>
        <v>411050104</v>
      </c>
      <c r="B54" s="52" t="s">
        <v>10</v>
      </c>
      <c r="C54" s="47">
        <v>3</v>
      </c>
      <c r="D54" s="48" t="str">
        <f>IFERROR(VLOOKUP(A54,DENEME_v3!$AD:$AH,4,0),"")</f>
        <v>Permütasyon</v>
      </c>
      <c r="E54" s="191">
        <f>DENEME_v3!N56</f>
        <v>411060101</v>
      </c>
      <c r="F54" s="52" t="s">
        <v>10</v>
      </c>
      <c r="G54" s="47">
        <v>3</v>
      </c>
      <c r="H54" s="48" t="str">
        <f>IFERROR(VLOOKUP(E54,DENEME_v3!$AD:$AH,4,0),"")</f>
        <v>Kombinasyon</v>
      </c>
    </row>
    <row r="55" spans="1:8">
      <c r="A55" s="189">
        <f>DENEME_v3!F57</f>
        <v>411060101</v>
      </c>
      <c r="B55" s="52" t="s">
        <v>10</v>
      </c>
      <c r="C55" s="47">
        <v>4</v>
      </c>
      <c r="D55" s="48" t="str">
        <f>IFERROR(VLOOKUP(A55,DENEME_v3!$AD:$AH,4,0),"")</f>
        <v>Kombinasyon</v>
      </c>
      <c r="E55" s="191">
        <f>DENEME_v3!N57</f>
        <v>411050104</v>
      </c>
      <c r="F55" s="52" t="s">
        <v>10</v>
      </c>
      <c r="G55" s="47">
        <v>4</v>
      </c>
      <c r="H55" s="48" t="str">
        <f>IFERROR(VLOOKUP(E55,DENEME_v3!$AD:$AH,4,0),"")</f>
        <v>Permütasyon</v>
      </c>
    </row>
    <row r="56" spans="1:8">
      <c r="A56" s="188">
        <f>DENEME_v3!F58</f>
        <v>411050104</v>
      </c>
      <c r="B56" s="52" t="s">
        <v>10</v>
      </c>
      <c r="C56" s="47">
        <v>5</v>
      </c>
      <c r="D56" s="48" t="str">
        <f>IFERROR(VLOOKUP(A56,DENEME_v3!$AD:$AH,4,0),"")</f>
        <v>Permütasyon</v>
      </c>
      <c r="E56" s="191">
        <f>DENEME_v3!N58</f>
        <v>411050104</v>
      </c>
      <c r="F56" s="52" t="s">
        <v>10</v>
      </c>
      <c r="G56" s="47">
        <v>5</v>
      </c>
      <c r="H56" s="48" t="str">
        <f>IFERROR(VLOOKUP(E56,DENEME_v3!$AD:$AH,4,0),"")</f>
        <v>Permütasyon</v>
      </c>
    </row>
    <row r="57" spans="1:8">
      <c r="A57" s="190">
        <f>DENEME_v3!F59</f>
        <v>411050104</v>
      </c>
      <c r="B57" s="52" t="s">
        <v>10</v>
      </c>
      <c r="C57" s="47">
        <v>6</v>
      </c>
      <c r="D57" s="48" t="str">
        <f>IFERROR(VLOOKUP(A57,DENEME_v3!$AD:$AH,4,0),"")</f>
        <v>Permütasyon</v>
      </c>
      <c r="E57" s="191">
        <f>DENEME_v3!N59</f>
        <v>411050104</v>
      </c>
      <c r="F57" s="52" t="s">
        <v>10</v>
      </c>
      <c r="G57" s="47">
        <v>6</v>
      </c>
      <c r="H57" s="48" t="str">
        <f>IFERROR(VLOOKUP(E57,DENEME_v3!$AD:$AH,4,0),"")</f>
        <v>Permütasyon</v>
      </c>
    </row>
    <row r="58" spans="1:8">
      <c r="A58" s="189">
        <f>DENEME_v3!F60</f>
        <v>411050104</v>
      </c>
      <c r="B58" s="52" t="s">
        <v>10</v>
      </c>
      <c r="C58" s="47">
        <v>7</v>
      </c>
      <c r="D58" s="48" t="str">
        <f>IFERROR(VLOOKUP(A58,DENEME_v3!$AD:$AH,4,0),"")</f>
        <v>Permütasyon</v>
      </c>
      <c r="E58" s="191">
        <f>DENEME_v3!N60</f>
        <v>411050104</v>
      </c>
      <c r="F58" s="52" t="s">
        <v>10</v>
      </c>
      <c r="G58" s="47">
        <v>7</v>
      </c>
      <c r="H58" s="48" t="str">
        <f>IFERROR(VLOOKUP(E58,DENEME_v3!$AD:$AH,4,0),"")</f>
        <v>Permütasyon</v>
      </c>
    </row>
    <row r="59" spans="1:8">
      <c r="A59" s="189">
        <f>DENEME_v3!F61</f>
        <v>411060101</v>
      </c>
      <c r="B59" s="52" t="s">
        <v>10</v>
      </c>
      <c r="C59" s="47">
        <v>8</v>
      </c>
      <c r="D59" s="48" t="str">
        <f>IFERROR(VLOOKUP(A59,DENEME_v3!$AD:$AH,4,0),"")</f>
        <v>Kombinasyon</v>
      </c>
      <c r="E59" s="191">
        <f>DENEME_v3!N61</f>
        <v>411050104</v>
      </c>
      <c r="F59" s="52" t="s">
        <v>10</v>
      </c>
      <c r="G59" s="47">
        <v>8</v>
      </c>
      <c r="H59" s="48" t="str">
        <f>IFERROR(VLOOKUP(E59,DENEME_v3!$AD:$AH,4,0),"")</f>
        <v>Permütasyon</v>
      </c>
    </row>
    <row r="60" spans="1:8">
      <c r="A60" s="189">
        <f>DENEME_v3!F62</f>
        <v>409040113</v>
      </c>
      <c r="B60" s="52" t="s">
        <v>10</v>
      </c>
      <c r="C60" s="47">
        <v>9</v>
      </c>
      <c r="D60" s="48" t="str">
        <f>IFERROR(VLOOKUP(A60,DENEME_v3!$AD:$AH,4,0),"")</f>
        <v>Faktöriyel</v>
      </c>
      <c r="E60" s="191">
        <f>DENEME_v3!N62</f>
        <v>411060101</v>
      </c>
      <c r="F60" s="52" t="s">
        <v>10</v>
      </c>
      <c r="G60" s="47">
        <v>9</v>
      </c>
      <c r="H60" s="48" t="str">
        <f>IFERROR(VLOOKUP(E60,DENEME_v3!$AD:$AH,4,0),"")</f>
        <v>Kombinasyon</v>
      </c>
    </row>
    <row r="61" spans="1:8">
      <c r="A61" s="188">
        <f>DENEME_v3!F63</f>
        <v>411070104</v>
      </c>
      <c r="B61" s="52" t="s">
        <v>10</v>
      </c>
      <c r="C61" s="47">
        <v>10</v>
      </c>
      <c r="D61" s="48" t="str">
        <f>IFERROR(VLOOKUP(A61,DENEME_v3!$AD:$AH,4,0),"")</f>
        <v>Pascal üçgenini ve Binom Açılımını Kullanma</v>
      </c>
      <c r="E61" s="191">
        <f>DENEME_v3!N63</f>
        <v>411050104</v>
      </c>
      <c r="F61" s="52" t="s">
        <v>10</v>
      </c>
      <c r="G61" s="47">
        <v>10</v>
      </c>
      <c r="H61" s="48" t="str">
        <f>IFERROR(VLOOKUP(E61,DENEME_v3!$AD:$AH,4,0),"")</f>
        <v>Permütasyon</v>
      </c>
    </row>
    <row r="62" spans="1:8">
      <c r="A62" s="189">
        <f>DENEME_v3!F64</f>
        <v>411050104</v>
      </c>
      <c r="B62" s="52" t="s">
        <v>10</v>
      </c>
      <c r="C62" s="47">
        <v>11</v>
      </c>
      <c r="D62" s="48" t="str">
        <f>IFERROR(VLOOKUP(A62,DENEME_v3!$AD:$AH,4,0),"")</f>
        <v>Permütasyon</v>
      </c>
      <c r="E62" s="191">
        <f>DENEME_v3!N64</f>
        <v>409040113</v>
      </c>
      <c r="F62" s="52" t="s">
        <v>10</v>
      </c>
      <c r="G62" s="47">
        <v>11</v>
      </c>
      <c r="H62" s="48" t="str">
        <f>IFERROR(VLOOKUP(E62,DENEME_v3!$AD:$AH,4,0),"")</f>
        <v>Faktöriyel</v>
      </c>
    </row>
    <row r="63" spans="1:8">
      <c r="A63" s="189">
        <f>DENEME_v3!F65</f>
        <v>411050104</v>
      </c>
      <c r="B63" s="52" t="s">
        <v>10</v>
      </c>
      <c r="C63" s="47">
        <v>12</v>
      </c>
      <c r="D63" s="48" t="str">
        <f>IFERROR(VLOOKUP(A63,DENEME_v3!$AD:$AH,4,0),"")</f>
        <v>Permütasyon</v>
      </c>
      <c r="E63" s="191">
        <f>DENEME_v3!N65</f>
        <v>411070104</v>
      </c>
      <c r="F63" s="52" t="s">
        <v>10</v>
      </c>
      <c r="G63" s="47">
        <v>12</v>
      </c>
      <c r="H63" s="48" t="str">
        <f>IFERROR(VLOOKUP(E63,DENEME_v3!$AD:$AH,4,0),"")</f>
        <v>Pascal üçgenini ve Binom Açılımını Kullanma</v>
      </c>
    </row>
    <row r="64" spans="1:8">
      <c r="A64" s="189">
        <f>DENEME_v3!F66</f>
        <v>411050104</v>
      </c>
      <c r="B64" s="52" t="s">
        <v>10</v>
      </c>
      <c r="C64" s="47">
        <v>13</v>
      </c>
      <c r="D64" s="48" t="str">
        <f>IFERROR(VLOOKUP(A64,DENEME_v3!$AD:$AH,4,0),"")</f>
        <v>Permütasyon</v>
      </c>
      <c r="E64" s="191">
        <f>DENEME_v3!N66</f>
        <v>411060101</v>
      </c>
      <c r="F64" s="52" t="s">
        <v>10</v>
      </c>
      <c r="G64" s="47">
        <v>13</v>
      </c>
      <c r="H64" s="48" t="str">
        <f>IFERROR(VLOOKUP(E64,DENEME_v3!$AD:$AH,4,0),"")</f>
        <v>Kombinasyon</v>
      </c>
    </row>
    <row r="65" spans="1:8">
      <c r="A65" s="189">
        <f>DENEME_v3!F67</f>
        <v>411050104</v>
      </c>
      <c r="B65" s="52" t="s">
        <v>10</v>
      </c>
      <c r="C65" s="47">
        <v>14</v>
      </c>
      <c r="D65" s="48" t="str">
        <f>IFERROR(VLOOKUP(A65,DENEME_v3!$AD:$AH,4,0),"")</f>
        <v>Permütasyon</v>
      </c>
      <c r="E65" s="191">
        <f>DENEME_v3!N67</f>
        <v>411060101</v>
      </c>
      <c r="F65" s="52" t="s">
        <v>10</v>
      </c>
      <c r="G65" s="47">
        <v>14</v>
      </c>
      <c r="H65" s="48" t="str">
        <f>IFERROR(VLOOKUP(E65,DENEME_v3!$AD:$AH,4,0),"")</f>
        <v>Kombinasyon</v>
      </c>
    </row>
    <row r="66" spans="1:8">
      <c r="A66" s="189">
        <f>DENEME_v3!F68</f>
        <v>411060101</v>
      </c>
      <c r="B66" s="52" t="s">
        <v>10</v>
      </c>
      <c r="C66" s="47">
        <v>15</v>
      </c>
      <c r="D66" s="48" t="str">
        <f>IFERROR(VLOOKUP(A66,DENEME_v3!$AD:$AH,4,0),"")</f>
        <v>Kombinasyon</v>
      </c>
      <c r="E66" s="191">
        <f>DENEME_v3!N68</f>
        <v>411050104</v>
      </c>
      <c r="F66" s="52" t="s">
        <v>10</v>
      </c>
      <c r="G66" s="47">
        <v>15</v>
      </c>
      <c r="H66" s="48" t="str">
        <f>IFERROR(VLOOKUP(E66,DENEME_v3!$AD:$AH,4,0),"")</f>
        <v>Permütasyon</v>
      </c>
    </row>
    <row r="67" spans="1:8">
      <c r="A67" s="189">
        <f>DENEME_v3!F69</f>
        <v>411060101</v>
      </c>
      <c r="B67" s="52" t="s">
        <v>10</v>
      </c>
      <c r="C67" s="47">
        <v>16</v>
      </c>
      <c r="D67" s="48" t="str">
        <f>IFERROR(VLOOKUP(A67,DENEME_v3!$AD:$AH,4,0),"")</f>
        <v>Kombinasyon</v>
      </c>
      <c r="E67" s="191">
        <f>DENEME_v3!N69</f>
        <v>411050104</v>
      </c>
      <c r="F67" s="52" t="s">
        <v>10</v>
      </c>
      <c r="G67" s="47">
        <v>16</v>
      </c>
      <c r="H67" s="48" t="str">
        <f>IFERROR(VLOOKUP(E67,DENEME_v3!$AD:$AH,4,0),"")</f>
        <v>Permütasyon</v>
      </c>
    </row>
    <row r="68" spans="1:8">
      <c r="A68" s="189">
        <f>DENEME_v3!F70</f>
        <v>411050104</v>
      </c>
      <c r="B68" s="52" t="s">
        <v>10</v>
      </c>
      <c r="C68" s="47">
        <v>17</v>
      </c>
      <c r="D68" s="48" t="str">
        <f>IFERROR(VLOOKUP(A68,DENEME_v3!$AD:$AH,4,0),"")</f>
        <v>Permütasyon</v>
      </c>
      <c r="E68" s="191">
        <f>DENEME_v3!N70</f>
        <v>411050104</v>
      </c>
      <c r="F68" s="52" t="s">
        <v>10</v>
      </c>
      <c r="G68" s="47">
        <v>17</v>
      </c>
      <c r="H68" s="48" t="str">
        <f>IFERROR(VLOOKUP(E68,DENEME_v3!$AD:$AH,4,0),"")</f>
        <v>Permütasyon</v>
      </c>
    </row>
    <row r="69" spans="1:8">
      <c r="A69" s="189">
        <f>DENEME_v3!F71</f>
        <v>411060101</v>
      </c>
      <c r="B69" s="52" t="s">
        <v>10</v>
      </c>
      <c r="C69" s="47">
        <v>18</v>
      </c>
      <c r="D69" s="48" t="str">
        <f>IFERROR(VLOOKUP(A69,DENEME_v3!$AD:$AH,4,0),"")</f>
        <v>Kombinasyon</v>
      </c>
      <c r="E69" s="191">
        <f>DENEME_v3!N71</f>
        <v>411060101</v>
      </c>
      <c r="F69" s="52" t="s">
        <v>10</v>
      </c>
      <c r="G69" s="47">
        <v>18</v>
      </c>
      <c r="H69" s="48" t="str">
        <f>IFERROR(VLOOKUP(E69,DENEME_v3!$AD:$AH,4,0),"")</f>
        <v>Kombinasyon</v>
      </c>
    </row>
    <row r="70" spans="1:8">
      <c r="A70" s="189">
        <f>DENEME_v3!F72</f>
        <v>411070104</v>
      </c>
      <c r="B70" s="52" t="s">
        <v>10</v>
      </c>
      <c r="C70" s="47">
        <v>19</v>
      </c>
      <c r="D70" s="48" t="str">
        <f>IFERROR(VLOOKUP(A70,DENEME_v3!$AD:$AH,4,0),"")</f>
        <v>Pascal üçgenini ve Binom Açılımını Kullanma</v>
      </c>
      <c r="E70" s="191">
        <f>DENEME_v3!N72</f>
        <v>411070104</v>
      </c>
      <c r="F70" s="52" t="s">
        <v>10</v>
      </c>
      <c r="G70" s="47">
        <v>19</v>
      </c>
      <c r="H70" s="48" t="str">
        <f>IFERROR(VLOOKUP(E70,DENEME_v3!$AD:$AH,4,0),"")</f>
        <v>Pascal üçgenini ve Binom Açılımını Kullanma</v>
      </c>
    </row>
    <row r="71" spans="1:8">
      <c r="A71" s="189">
        <f>DENEME_v3!F73</f>
        <v>411060101</v>
      </c>
      <c r="B71" s="52" t="s">
        <v>10</v>
      </c>
      <c r="C71" s="47">
        <v>20</v>
      </c>
      <c r="D71" s="48" t="str">
        <f>IFERROR(VLOOKUP(A71,DENEME_v3!$AD:$AH,4,0),"")</f>
        <v>Kombinasyon</v>
      </c>
      <c r="E71" s="191">
        <f>DENEME_v3!N73</f>
        <v>411060101</v>
      </c>
      <c r="F71" s="52" t="s">
        <v>10</v>
      </c>
      <c r="G71" s="47">
        <v>20</v>
      </c>
      <c r="H71" s="48" t="str">
        <f>IFERROR(VLOOKUP(E71,DENEME_v3!$AD:$AH,4,0),"")</f>
        <v>Kombinasyon</v>
      </c>
    </row>
    <row r="72" spans="1:8">
      <c r="A72" s="189">
        <f>DENEME_v3!F74</f>
        <v>411070104</v>
      </c>
      <c r="B72" s="52" t="s">
        <v>10</v>
      </c>
      <c r="C72" s="47">
        <v>21</v>
      </c>
      <c r="D72" s="48" t="str">
        <f>IFERROR(VLOOKUP(A72,DENEME_v3!$AD:$AH,4,0),"")</f>
        <v>Pascal üçgenini ve Binom Açılımını Kullanma</v>
      </c>
      <c r="E72" s="191">
        <f>DENEME_v3!N74</f>
        <v>411070104</v>
      </c>
      <c r="F72" s="52" t="s">
        <v>10</v>
      </c>
      <c r="G72" s="47">
        <v>21</v>
      </c>
      <c r="H72" s="48" t="str">
        <f>IFERROR(VLOOKUP(E72,DENEME_v3!$AD:$AH,4,0),"")</f>
        <v>Pascal üçgenini ve Binom Açılımını Kullanma</v>
      </c>
    </row>
    <row r="73" spans="1:8">
      <c r="A73" s="189">
        <f>DENEME_v3!F75</f>
        <v>411050104</v>
      </c>
      <c r="B73" s="52" t="s">
        <v>10</v>
      </c>
      <c r="C73" s="47">
        <v>22</v>
      </c>
      <c r="D73" s="48" t="str">
        <f>IFERROR(VLOOKUP(A73,DENEME_v3!$AD:$AH,4,0),"")</f>
        <v>Permütasyon</v>
      </c>
      <c r="E73" s="191">
        <f>DENEME_v3!N75</f>
        <v>411070104</v>
      </c>
      <c r="F73" s="52" t="s">
        <v>10</v>
      </c>
      <c r="G73" s="47">
        <v>22</v>
      </c>
      <c r="H73" s="48" t="str">
        <f>IFERROR(VLOOKUP(E73,DENEME_v3!$AD:$AH,4,0),"")</f>
        <v>Pascal üçgenini ve Binom Açılımını Kullanma</v>
      </c>
    </row>
    <row r="74" spans="1:8">
      <c r="A74" s="189">
        <f>DENEME_v3!F76</f>
        <v>411070104</v>
      </c>
      <c r="B74" s="52" t="s">
        <v>10</v>
      </c>
      <c r="C74" s="47">
        <v>23</v>
      </c>
      <c r="D74" s="48" t="str">
        <f>IFERROR(VLOOKUP(A74,DENEME_v3!$AD:$AH,4,0),"")</f>
        <v>Pascal üçgenini ve Binom Açılımını Kullanma</v>
      </c>
      <c r="E74" s="191">
        <f>DENEME_v3!N76</f>
        <v>411070104</v>
      </c>
      <c r="F74" s="52" t="s">
        <v>10</v>
      </c>
      <c r="G74" s="47">
        <v>23</v>
      </c>
      <c r="H74" s="48" t="str">
        <f>IFERROR(VLOOKUP(E74,DENEME_v3!$AD:$AH,4,0),"")</f>
        <v>Pascal üçgenini ve Binom Açılımını Kullanma</v>
      </c>
    </row>
    <row r="75" spans="1:8">
      <c r="A75" s="189">
        <f>DENEME_v3!F77</f>
        <v>411070104</v>
      </c>
      <c r="B75" s="52" t="s">
        <v>10</v>
      </c>
      <c r="C75" s="47">
        <v>24</v>
      </c>
      <c r="D75" s="48" t="str">
        <f>IFERROR(VLOOKUP(A75,DENEME_v3!$AD:$AH,4,0),"")</f>
        <v>Pascal üçgenini ve Binom Açılımını Kullanma</v>
      </c>
      <c r="E75" s="191">
        <f>DENEME_v3!N77</f>
        <v>411050104</v>
      </c>
      <c r="F75" s="52" t="s">
        <v>10</v>
      </c>
      <c r="G75" s="47">
        <v>24</v>
      </c>
      <c r="H75" s="48" t="str">
        <f>IFERROR(VLOOKUP(E75,DENEME_v3!$AD:$AH,4,0),"")</f>
        <v>Permütasyon</v>
      </c>
    </row>
    <row r="76" spans="1:8">
      <c r="A76" s="189">
        <f>DENEME_v3!F78</f>
        <v>411070104</v>
      </c>
      <c r="B76" s="53" t="s">
        <v>10</v>
      </c>
      <c r="C76" s="49">
        <v>25</v>
      </c>
      <c r="D76" s="50" t="str">
        <f>IFERROR(VLOOKUP(A76,DENEME_v3!$AD:$AH,4,0),"")</f>
        <v>Pascal üçgenini ve Binom Açılımını Kullanma</v>
      </c>
      <c r="E76" s="191">
        <f>DENEME_v3!N78</f>
        <v>411070104</v>
      </c>
      <c r="F76" s="53" t="s">
        <v>10</v>
      </c>
      <c r="G76" s="49">
        <v>25</v>
      </c>
      <c r="H76" s="50" t="str">
        <f>IFERROR(VLOOKUP(E76,DENEME_v3!$AD:$AH,4,0),"")</f>
        <v>Pascal üçgenini ve Binom Açılımını Kullanma</v>
      </c>
    </row>
    <row r="77" spans="1:8">
      <c r="A77" s="189">
        <f>DENEME_v3!F79</f>
        <v>103020104</v>
      </c>
      <c r="B77" s="51" t="s">
        <v>16</v>
      </c>
      <c r="C77" s="45">
        <v>1</v>
      </c>
      <c r="D77" s="46" t="str">
        <f>IFERROR(VLOOKUP(A77,DENEME_v3!$AD:$AH,4,0),"")</f>
        <v xml:space="preserve">Elektriksel Enerji ve Güç  </v>
      </c>
      <c r="E77" s="191">
        <f>DENEME_v3!N79</f>
        <v>103020102</v>
      </c>
      <c r="F77" s="51" t="s">
        <v>16</v>
      </c>
      <c r="G77" s="45">
        <v>1</v>
      </c>
      <c r="H77" s="46" t="str">
        <f>IFERROR(VLOOKUP(E77,DENEME_v3!$AD:$AH,4,0),"")</f>
        <v>Ohm Kanunu ve Dirençlerin Bağlanması</v>
      </c>
    </row>
    <row r="78" spans="1:8">
      <c r="A78" s="189">
        <f>DENEME_v3!F80</f>
        <v>101040102</v>
      </c>
      <c r="B78" s="52" t="s">
        <v>16</v>
      </c>
      <c r="C78" s="47">
        <v>2</v>
      </c>
      <c r="D78" s="48" t="str">
        <f>IFERROR(VLOOKUP(A78,DENEME_v3!$AD:$AH,4,0),"")</f>
        <v>Durgun Sıvıların Basıncı</v>
      </c>
      <c r="E78" s="191">
        <f>DENEME_v3!N80</f>
        <v>103070101</v>
      </c>
      <c r="F78" s="52" t="s">
        <v>16</v>
      </c>
      <c r="G78" s="47">
        <v>2</v>
      </c>
      <c r="H78" s="48" t="str">
        <f>IFERROR(VLOOKUP(E78,DENEME_v3!$AD:$AH,4,0),"")</f>
        <v>Manyetik Özellikler ve Mıknatısların Manyetik Alan Çizgileri</v>
      </c>
    </row>
    <row r="79" spans="1:8">
      <c r="A79" s="189">
        <f>DENEME_v3!F81</f>
        <v>103070101</v>
      </c>
      <c r="B79" s="52" t="s">
        <v>16</v>
      </c>
      <c r="C79" s="47">
        <v>3</v>
      </c>
      <c r="D79" s="48" t="str">
        <f>IFERROR(VLOOKUP(A79,DENEME_v3!$AD:$AH,4,0),"")</f>
        <v>Manyetik Özellikler ve Mıknatısların Manyetik Alan Çizgileri</v>
      </c>
      <c r="E79" s="191">
        <f>DENEME_v3!N81</f>
        <v>103020102</v>
      </c>
      <c r="F79" s="52" t="s">
        <v>16</v>
      </c>
      <c r="G79" s="47">
        <v>3</v>
      </c>
      <c r="H79" s="48" t="str">
        <f>IFERROR(VLOOKUP(E79,DENEME_v3!$AD:$AH,4,0),"")</f>
        <v>Ohm Kanunu ve Dirençlerin Bağlanması</v>
      </c>
    </row>
    <row r="80" spans="1:8">
      <c r="A80" s="189">
        <f>DENEME_v3!F82</f>
        <v>103020102</v>
      </c>
      <c r="B80" s="52" t="s">
        <v>16</v>
      </c>
      <c r="C80" s="47">
        <v>4</v>
      </c>
      <c r="D80" s="48" t="str">
        <f>IFERROR(VLOOKUP(A80,DENEME_v3!$AD:$AH,4,0),"")</f>
        <v>Ohm Kanunu ve Dirençlerin Bağlanması</v>
      </c>
      <c r="E80" s="191">
        <f>DENEME_v3!N82</f>
        <v>103020104</v>
      </c>
      <c r="F80" s="52" t="s">
        <v>16</v>
      </c>
      <c r="G80" s="47">
        <v>4</v>
      </c>
      <c r="H80" s="48" t="str">
        <f>IFERROR(VLOOKUP(E80,DENEME_v3!$AD:$AH,4,0),"")</f>
        <v xml:space="preserve">Elektriksel Enerji ve Güç  </v>
      </c>
    </row>
    <row r="81" spans="1:8">
      <c r="A81" s="189">
        <f>DENEME_v3!F83</f>
        <v>103020102</v>
      </c>
      <c r="B81" s="52" t="s">
        <v>16</v>
      </c>
      <c r="C81" s="47">
        <v>5</v>
      </c>
      <c r="D81" s="48" t="str">
        <f>IFERROR(VLOOKUP(A81,DENEME_v3!$AD:$AH,4,0),"")</f>
        <v>Ohm Kanunu ve Dirençlerin Bağlanması</v>
      </c>
      <c r="E81" s="191">
        <f>DENEME_v3!N83</f>
        <v>101040102</v>
      </c>
      <c r="F81" s="52" t="s">
        <v>16</v>
      </c>
      <c r="G81" s="47">
        <v>5</v>
      </c>
      <c r="H81" s="48" t="str">
        <f>IFERROR(VLOOKUP(E81,DENEME_v3!$AD:$AH,4,0),"")</f>
        <v>Durgun Sıvıların Basıncı</v>
      </c>
    </row>
    <row r="82" spans="1:8">
      <c r="A82" s="189">
        <f>DENEME_v3!F84</f>
        <v>103020105</v>
      </c>
      <c r="B82" s="52" t="s">
        <v>16</v>
      </c>
      <c r="C82" s="47">
        <v>6</v>
      </c>
      <c r="D82" s="48" t="str">
        <f>IFERROR(VLOOKUP(A82,DENEME_v3!$AD:$AH,4,0),"")</f>
        <v>Lambalı Devreler</v>
      </c>
      <c r="E82" s="191">
        <f>DENEME_v3!N84</f>
        <v>101040101</v>
      </c>
      <c r="F82" s="52" t="s">
        <v>16</v>
      </c>
      <c r="G82" s="47">
        <v>6</v>
      </c>
      <c r="H82" s="48" t="str">
        <f>IFERROR(VLOOKUP(E82,DENEME_v3!$AD:$AH,4,0),"")</f>
        <v>Katı Basıncı</v>
      </c>
    </row>
    <row r="83" spans="1:8">
      <c r="A83" s="189">
        <f>DENEME_v3!F85</f>
        <v>103020101</v>
      </c>
      <c r="B83" s="52" t="s">
        <v>16</v>
      </c>
      <c r="C83" s="47">
        <v>7</v>
      </c>
      <c r="D83" s="48" t="str">
        <f>IFERROR(VLOOKUP(A83,DENEME_v3!$AD:$AH,4,0),"")</f>
        <v>Akım, Potansiyel Fark, Direnç Kavramları</v>
      </c>
      <c r="E83" s="191">
        <f>DENEME_v3!N85</f>
        <v>101040102</v>
      </c>
      <c r="F83" s="52" t="s">
        <v>16</v>
      </c>
      <c r="G83" s="47">
        <v>7</v>
      </c>
      <c r="H83" s="48" t="str">
        <f>IFERROR(VLOOKUP(E83,DENEME_v3!$AD:$AH,4,0),"")</f>
        <v>Durgun Sıvıların Basıncı</v>
      </c>
    </row>
    <row r="84" spans="1:8">
      <c r="A84" s="189">
        <f>DENEME_v3!F86</f>
        <v>101040101</v>
      </c>
      <c r="B84" s="52" t="s">
        <v>16</v>
      </c>
      <c r="C84" s="47">
        <v>8</v>
      </c>
      <c r="D84" s="48" t="str">
        <f>IFERROR(VLOOKUP(A84,DENEME_v3!$AD:$AH,4,0),"")</f>
        <v>Katı Basıncı</v>
      </c>
      <c r="E84" s="191">
        <f>DENEME_v3!N86</f>
        <v>103020101</v>
      </c>
      <c r="F84" s="52" t="s">
        <v>16</v>
      </c>
      <c r="G84" s="47">
        <v>8</v>
      </c>
      <c r="H84" s="48" t="str">
        <f>IFERROR(VLOOKUP(E84,DENEME_v3!$AD:$AH,4,0),"")</f>
        <v>Akım, Potansiyel Fark, Direnç Kavramları</v>
      </c>
    </row>
    <row r="85" spans="1:8">
      <c r="A85" s="189">
        <f>DENEME_v3!F87</f>
        <v>101040102</v>
      </c>
      <c r="B85" s="53" t="s">
        <v>16</v>
      </c>
      <c r="C85" s="49">
        <v>9</v>
      </c>
      <c r="D85" s="50" t="str">
        <f>IFERROR(VLOOKUP(A85,DENEME_v3!$AD:$AH,4,0),"")</f>
        <v>Durgun Sıvıların Basıncı</v>
      </c>
      <c r="E85" s="191">
        <f>DENEME_v3!N87</f>
        <v>103020105</v>
      </c>
      <c r="F85" s="53" t="s">
        <v>16</v>
      </c>
      <c r="G85" s="49">
        <v>9</v>
      </c>
      <c r="H85" s="50" t="str">
        <f>IFERROR(VLOOKUP(E85,DENEME_v3!$AD:$AH,4,0),"")</f>
        <v>Lambalı Devreler</v>
      </c>
    </row>
    <row r="86" spans="1:8">
      <c r="A86" s="189">
        <f>DENEME_v3!F88</f>
        <v>210010100</v>
      </c>
      <c r="B86" s="51" t="s">
        <v>17</v>
      </c>
      <c r="C86" s="45">
        <v>10</v>
      </c>
      <c r="D86" s="46" t="str">
        <f>IFERROR(VLOOKUP(A86,DENEME_v3!$AD:$AH,4,0),"")</f>
        <v>Kimyanın Temel Kanunları</v>
      </c>
      <c r="E86" s="191">
        <f>DENEME_v3!N88</f>
        <v>210010102</v>
      </c>
      <c r="F86" s="51" t="s">
        <v>17</v>
      </c>
      <c r="G86" s="45">
        <v>10</v>
      </c>
      <c r="H86" s="46" t="str">
        <f>IFERROR(VLOOKUP(E86,DENEME_v3!$AD:$AH,4,0),"")</f>
        <v>Sabit Oranlar Kanunu</v>
      </c>
    </row>
    <row r="87" spans="1:8">
      <c r="A87" s="189">
        <f>DENEME_v3!F89</f>
        <v>210010103</v>
      </c>
      <c r="B87" s="52" t="s">
        <v>17</v>
      </c>
      <c r="C87" s="47">
        <v>11</v>
      </c>
      <c r="D87" s="48" t="str">
        <f>IFERROR(VLOOKUP(A87,DENEME_v3!$AD:$AH,4,0),"")</f>
        <v>Katlı Oranlar Kanunu</v>
      </c>
      <c r="E87" s="191">
        <f>DENEME_v3!N89</f>
        <v>210010102</v>
      </c>
      <c r="F87" s="52" t="s">
        <v>17</v>
      </c>
      <c r="G87" s="47">
        <v>11</v>
      </c>
      <c r="H87" s="48" t="str">
        <f>IFERROR(VLOOKUP(E87,DENEME_v3!$AD:$AH,4,0),"")</f>
        <v>Sabit Oranlar Kanunu</v>
      </c>
    </row>
    <row r="88" spans="1:8">
      <c r="A88" s="189">
        <f>DENEME_v3!F90</f>
        <v>210010102</v>
      </c>
      <c r="B88" s="52" t="s">
        <v>17</v>
      </c>
      <c r="C88" s="47">
        <v>12</v>
      </c>
      <c r="D88" s="48" t="str">
        <f>IFERROR(VLOOKUP(A88,DENEME_v3!$AD:$AH,4,0),"")</f>
        <v>Sabit Oranlar Kanunu</v>
      </c>
      <c r="E88" s="191">
        <f>DENEME_v3!N90</f>
        <v>210010100</v>
      </c>
      <c r="F88" s="52" t="s">
        <v>17</v>
      </c>
      <c r="G88" s="47">
        <v>12</v>
      </c>
      <c r="H88" s="48" t="str">
        <f>IFERROR(VLOOKUP(E88,DENEME_v3!$AD:$AH,4,0),"")</f>
        <v>Kimyanın Temel Kanunları</v>
      </c>
    </row>
    <row r="89" spans="1:8">
      <c r="A89" s="189">
        <f>DENEME_v3!F91</f>
        <v>210010102</v>
      </c>
      <c r="B89" s="52" t="s">
        <v>17</v>
      </c>
      <c r="C89" s="47">
        <v>13</v>
      </c>
      <c r="D89" s="48" t="str">
        <f>IFERROR(VLOOKUP(A89,DENEME_v3!$AD:$AH,4,0),"")</f>
        <v>Sabit Oranlar Kanunu</v>
      </c>
      <c r="E89" s="191">
        <f>DENEME_v3!N91</f>
        <v>210010103</v>
      </c>
      <c r="F89" s="52" t="s">
        <v>17</v>
      </c>
      <c r="G89" s="47">
        <v>13</v>
      </c>
      <c r="H89" s="48" t="str">
        <f>IFERROR(VLOOKUP(E89,DENEME_v3!$AD:$AH,4,0),"")</f>
        <v>Katlı Oranlar Kanunu</v>
      </c>
    </row>
    <row r="90" spans="1:8">
      <c r="A90" s="189">
        <f>DENEME_v3!F92</f>
        <v>210010103</v>
      </c>
      <c r="B90" s="52" t="s">
        <v>17</v>
      </c>
      <c r="C90" s="47">
        <v>14</v>
      </c>
      <c r="D90" s="48" t="str">
        <f>IFERROR(VLOOKUP(A90,DENEME_v3!$AD:$AH,4,0),"")</f>
        <v>Katlı Oranlar Kanunu</v>
      </c>
      <c r="E90" s="191">
        <f>DENEME_v3!N92</f>
        <v>210010102</v>
      </c>
      <c r="F90" s="52" t="s">
        <v>17</v>
      </c>
      <c r="G90" s="47">
        <v>14</v>
      </c>
      <c r="H90" s="48" t="str">
        <f>IFERROR(VLOOKUP(E90,DENEME_v3!$AD:$AH,4,0),"")</f>
        <v>Sabit Oranlar Kanunu</v>
      </c>
    </row>
    <row r="91" spans="1:8">
      <c r="A91" s="189">
        <f>DENEME_v3!F93</f>
        <v>210010102</v>
      </c>
      <c r="B91" s="52" t="s">
        <v>17</v>
      </c>
      <c r="C91" s="47">
        <v>15</v>
      </c>
      <c r="D91" s="48" t="str">
        <f>IFERROR(VLOOKUP(A91,DENEME_v3!$AD:$AH,4,0),"")</f>
        <v>Sabit Oranlar Kanunu</v>
      </c>
      <c r="E91" s="191">
        <f>DENEME_v3!N93</f>
        <v>210010102</v>
      </c>
      <c r="F91" s="52" t="s">
        <v>17</v>
      </c>
      <c r="G91" s="47">
        <v>15</v>
      </c>
      <c r="H91" s="48" t="str">
        <f>IFERROR(VLOOKUP(E91,DENEME_v3!$AD:$AH,4,0),"")</f>
        <v>Sabit Oranlar Kanunu</v>
      </c>
    </row>
    <row r="92" spans="1:8">
      <c r="A92" s="190">
        <f>DENEME_v3!F94</f>
        <v>210010102</v>
      </c>
      <c r="B92" s="52" t="s">
        <v>17</v>
      </c>
      <c r="C92" s="47">
        <v>16</v>
      </c>
      <c r="D92" s="48" t="str">
        <f>IFERROR(VLOOKUP(A92,DENEME_v3!$AD:$AH,4,0),"")</f>
        <v>Sabit Oranlar Kanunu</v>
      </c>
      <c r="E92" s="191">
        <f>DENEME_v3!N94</f>
        <v>210010103</v>
      </c>
      <c r="F92" s="52" t="s">
        <v>17</v>
      </c>
      <c r="G92" s="47">
        <v>16</v>
      </c>
      <c r="H92" s="48" t="str">
        <f>IFERROR(VLOOKUP(E92,DENEME_v3!$AD:$AH,4,0),"")</f>
        <v>Katlı Oranlar Kanunu</v>
      </c>
    </row>
    <row r="93" spans="1:8">
      <c r="A93" s="189">
        <f>DENEME_v3!F95</f>
        <v>210010102</v>
      </c>
      <c r="B93" s="53" t="s">
        <v>17</v>
      </c>
      <c r="C93" s="49">
        <v>17</v>
      </c>
      <c r="D93" s="50" t="str">
        <f>IFERROR(VLOOKUP(A93,DENEME_v3!$AD:$AH,4,0),"")</f>
        <v>Sabit Oranlar Kanunu</v>
      </c>
      <c r="E93" s="191">
        <f>DENEME_v3!N95</f>
        <v>210010102</v>
      </c>
      <c r="F93" s="53" t="s">
        <v>17</v>
      </c>
      <c r="G93" s="49">
        <v>17</v>
      </c>
      <c r="H93" s="50" t="str">
        <f>IFERROR(VLOOKUP(E93,DENEME_v3!$AD:$AH,4,0),"")</f>
        <v>Sabit Oranlar Kanunu</v>
      </c>
    </row>
    <row r="94" spans="1:8">
      <c r="A94" s="189">
        <f>DENEME_v3!F96</f>
        <v>310020102</v>
      </c>
      <c r="B94" s="51" t="s">
        <v>18</v>
      </c>
      <c r="C94" s="45">
        <v>18</v>
      </c>
      <c r="D94" s="46" t="str">
        <f>IFERROR(VLOOKUP(A94,DENEME_v3!$AD:$AH,4,0),"")</f>
        <v>Mitoz Bölünme</v>
      </c>
      <c r="E94" s="191">
        <f>DENEME_v3!N96</f>
        <v>310020102</v>
      </c>
      <c r="F94" s="51" t="s">
        <v>18</v>
      </c>
      <c r="G94" s="45">
        <v>18</v>
      </c>
      <c r="H94" s="46" t="str">
        <f>IFERROR(VLOOKUP(E94,DENEME_v3!$AD:$AH,4,0),"")</f>
        <v>Mitoz Bölünme</v>
      </c>
    </row>
    <row r="95" spans="1:8">
      <c r="A95" s="189">
        <f>DENEME_v3!F97</f>
        <v>310020102</v>
      </c>
      <c r="B95" s="52" t="s">
        <v>18</v>
      </c>
      <c r="C95" s="47">
        <v>19</v>
      </c>
      <c r="D95" s="48" t="str">
        <f>IFERROR(VLOOKUP(A95,DENEME_v3!$AD:$AH,4,0),"")</f>
        <v>Mitoz Bölünme</v>
      </c>
      <c r="E95" s="191">
        <f>DENEME_v3!N97</f>
        <v>310020102</v>
      </c>
      <c r="F95" s="52" t="s">
        <v>18</v>
      </c>
      <c r="G95" s="47">
        <v>19</v>
      </c>
      <c r="H95" s="48" t="str">
        <f>IFERROR(VLOOKUP(E95,DENEME_v3!$AD:$AH,4,0),"")</f>
        <v>Mitoz Bölünme</v>
      </c>
    </row>
    <row r="96" spans="1:8">
      <c r="A96" s="189">
        <f>DENEME_v3!F98</f>
        <v>310020102</v>
      </c>
      <c r="B96" s="52" t="s">
        <v>18</v>
      </c>
      <c r="C96" s="47">
        <v>20</v>
      </c>
      <c r="D96" s="48" t="str">
        <f>IFERROR(VLOOKUP(A96,DENEME_v3!$AD:$AH,4,0),"")</f>
        <v>Mitoz Bölünme</v>
      </c>
      <c r="E96" s="191">
        <f>DENEME_v3!N98</f>
        <v>310020102</v>
      </c>
      <c r="F96" s="52" t="s">
        <v>18</v>
      </c>
      <c r="G96" s="47">
        <v>20</v>
      </c>
      <c r="H96" s="48" t="str">
        <f>IFERROR(VLOOKUP(E96,DENEME_v3!$AD:$AH,4,0),"")</f>
        <v>Mitoz Bölünme</v>
      </c>
    </row>
    <row r="97" spans="1:8">
      <c r="A97" s="189">
        <f>DENEME_v3!F99</f>
        <v>310020102</v>
      </c>
      <c r="B97" s="52" t="s">
        <v>18</v>
      </c>
      <c r="C97" s="47">
        <v>21</v>
      </c>
      <c r="D97" s="48" t="str">
        <f>IFERROR(VLOOKUP(A97,DENEME_v3!$AD:$AH,4,0),"")</f>
        <v>Mitoz Bölünme</v>
      </c>
      <c r="E97" s="191">
        <f>DENEME_v3!N99</f>
        <v>310020102</v>
      </c>
      <c r="F97" s="52" t="s">
        <v>18</v>
      </c>
      <c r="G97" s="47">
        <v>21</v>
      </c>
      <c r="H97" s="48" t="str">
        <f>IFERROR(VLOOKUP(E97,DENEME_v3!$AD:$AH,4,0),"")</f>
        <v>Mitoz Bölünme</v>
      </c>
    </row>
    <row r="98" spans="1:8">
      <c r="A98" s="189">
        <f>DENEME_v3!F100</f>
        <v>310020102</v>
      </c>
      <c r="B98" s="52" t="s">
        <v>18</v>
      </c>
      <c r="C98" s="47">
        <v>22</v>
      </c>
      <c r="D98" s="48" t="str">
        <f>IFERROR(VLOOKUP(A98,DENEME_v3!$AD:$AH,4,0),"")</f>
        <v>Mitoz Bölünme</v>
      </c>
      <c r="E98" s="191">
        <f>DENEME_v3!N100</f>
        <v>310020102</v>
      </c>
      <c r="F98" s="52" t="s">
        <v>18</v>
      </c>
      <c r="G98" s="47">
        <v>22</v>
      </c>
      <c r="H98" s="48" t="str">
        <f>IFERROR(VLOOKUP(E98,DENEME_v3!$AD:$AH,4,0),"")</f>
        <v>Mitoz Bölünme</v>
      </c>
    </row>
    <row r="99" spans="1:8">
      <c r="A99" s="189">
        <f>DENEME_v3!F101</f>
        <v>310020102</v>
      </c>
      <c r="B99" s="52" t="s">
        <v>18</v>
      </c>
      <c r="C99" s="47">
        <v>23</v>
      </c>
      <c r="D99" s="48" t="str">
        <f>IFERROR(VLOOKUP(A99,DENEME_v3!$AD:$AH,4,0),"")</f>
        <v>Mitoz Bölünme</v>
      </c>
      <c r="E99" s="191">
        <f>DENEME_v3!N101</f>
        <v>310020102</v>
      </c>
      <c r="F99" s="52" t="s">
        <v>18</v>
      </c>
      <c r="G99" s="47">
        <v>23</v>
      </c>
      <c r="H99" s="48" t="str">
        <f>IFERROR(VLOOKUP(E99,DENEME_v3!$AD:$AH,4,0),"")</f>
        <v>Mitoz Bölünme</v>
      </c>
    </row>
    <row r="100" spans="1:8">
      <c r="A100" s="189">
        <f>DENEME_v3!F102</f>
        <v>310020102</v>
      </c>
      <c r="B100" s="52" t="s">
        <v>18</v>
      </c>
      <c r="C100" s="47">
        <v>24</v>
      </c>
      <c r="D100" s="48" t="str">
        <f>IFERROR(VLOOKUP(A100,DENEME_v3!$AD:$AH,4,0),"")</f>
        <v>Mitoz Bölünme</v>
      </c>
      <c r="E100" s="191">
        <f>DENEME_v3!N102</f>
        <v>310020102</v>
      </c>
      <c r="F100" s="52" t="s">
        <v>18</v>
      </c>
      <c r="G100" s="47">
        <v>24</v>
      </c>
      <c r="H100" s="48" t="str">
        <f>IFERROR(VLOOKUP(E100,DENEME_v3!$AD:$AH,4,0),"")</f>
        <v>Mitoz Bölünme</v>
      </c>
    </row>
    <row r="101" spans="1:8">
      <c r="A101" s="188">
        <f>DENEME_v3!F103</f>
        <v>310020102</v>
      </c>
      <c r="B101" s="53" t="s">
        <v>18</v>
      </c>
      <c r="C101" s="49">
        <v>25</v>
      </c>
      <c r="D101" s="50" t="str">
        <f>IFERROR(VLOOKUP(A101,DENEME_v3!$AD:$AH,4,0),"")</f>
        <v>Mitoz Bölünme</v>
      </c>
      <c r="E101" s="191" t="str">
        <f>DENEME_v3!N103</f>
        <v>310020102a</v>
      </c>
      <c r="F101" s="53" t="s">
        <v>18</v>
      </c>
      <c r="G101" s="49">
        <v>25</v>
      </c>
      <c r="H101" s="50" t="str">
        <f>IFERROR(VLOOKUP(E101,DENEME_v3!$AD:$AH,4,0),"")</f>
        <v/>
      </c>
    </row>
    <row r="102" spans="1:8">
      <c r="A102" s="189">
        <f>DENEME_v3!F104</f>
        <v>0</v>
      </c>
      <c r="B102" s="47"/>
      <c r="C102" s="47"/>
      <c r="D102" s="65"/>
      <c r="E102" s="191"/>
      <c r="F102" s="47"/>
      <c r="G102" s="47"/>
      <c r="H102" s="65"/>
    </row>
    <row r="103" spans="1:8">
      <c r="A103" s="189">
        <f>DENEME_v3!F105</f>
        <v>0</v>
      </c>
      <c r="B103" s="47"/>
      <c r="C103" s="47"/>
      <c r="D103" s="65"/>
      <c r="E103" s="191"/>
      <c r="F103" s="47"/>
      <c r="G103" s="47"/>
      <c r="H103" s="65"/>
    </row>
    <row r="104" spans="1:8">
      <c r="A104" s="189">
        <f>DENEME_v3!F106</f>
        <v>0</v>
      </c>
      <c r="B104" s="47"/>
      <c r="C104" s="47"/>
      <c r="D104" s="65"/>
      <c r="E104" s="191"/>
      <c r="F104" s="47"/>
      <c r="G104" s="47"/>
      <c r="H104" s="65"/>
    </row>
    <row r="105" spans="1:8">
      <c r="A105" s="189">
        <f>DENEME_v3!F107</f>
        <v>0</v>
      </c>
      <c r="B105" s="47"/>
      <c r="C105" s="47"/>
      <c r="D105" s="65"/>
      <c r="E105" s="191"/>
      <c r="F105" s="47"/>
      <c r="G105" s="47"/>
      <c r="H105" s="65"/>
    </row>
    <row r="106" spans="1:8">
      <c r="A106" s="189">
        <f>DENEME_v3!F108</f>
        <v>0</v>
      </c>
      <c r="B106" s="47"/>
      <c r="C106" s="47"/>
      <c r="D106" s="65"/>
      <c r="E106" s="191"/>
      <c r="F106" s="47"/>
      <c r="G106" s="47"/>
      <c r="H106" s="65"/>
    </row>
    <row r="107" spans="1:8">
      <c r="A107" s="189">
        <f>DENEME_v3!F109</f>
        <v>0</v>
      </c>
      <c r="B107" s="47"/>
      <c r="C107" s="47"/>
      <c r="D107" s="65"/>
      <c r="E107" s="191"/>
      <c r="F107" s="47"/>
      <c r="G107" s="47"/>
      <c r="H107" s="65"/>
    </row>
    <row r="108" spans="1:8">
      <c r="A108" s="189">
        <f>DENEME_v3!F110</f>
        <v>0</v>
      </c>
      <c r="B108" s="47"/>
      <c r="C108" s="47"/>
      <c r="D108" s="65"/>
      <c r="E108" s="191"/>
      <c r="F108" s="47"/>
      <c r="G108" s="47"/>
      <c r="H108" s="65"/>
    </row>
    <row r="109" spans="1:8">
      <c r="A109" s="189">
        <f>DENEME_v3!F111</f>
        <v>0</v>
      </c>
      <c r="B109" s="47"/>
      <c r="C109" s="47"/>
      <c r="D109" s="65"/>
      <c r="E109" s="191"/>
      <c r="F109" s="47"/>
      <c r="G109" s="47"/>
      <c r="H109" s="65"/>
    </row>
    <row r="110" spans="1:8">
      <c r="A110" s="189">
        <f>DENEME_v3!F112</f>
        <v>0</v>
      </c>
      <c r="B110" s="47"/>
      <c r="C110" s="47"/>
      <c r="D110" s="65"/>
      <c r="E110" s="191"/>
      <c r="F110" s="47"/>
      <c r="G110" s="47"/>
      <c r="H110" s="65"/>
    </row>
    <row r="111" spans="1:8">
      <c r="A111" s="188">
        <f>DENEME_v3!F113</f>
        <v>0</v>
      </c>
      <c r="B111" s="47"/>
      <c r="C111" s="47"/>
      <c r="D111" s="65"/>
      <c r="E111" s="191"/>
      <c r="F111" s="47"/>
      <c r="G111" s="47"/>
      <c r="H111" s="65"/>
    </row>
    <row r="112" spans="1:8">
      <c r="A112" s="190">
        <f>DENEME_v3!F114</f>
        <v>0</v>
      </c>
      <c r="B112" s="47"/>
      <c r="C112" s="47"/>
      <c r="D112" s="65"/>
      <c r="E112" s="191"/>
      <c r="F112" s="47"/>
      <c r="G112" s="47"/>
      <c r="H112" s="65"/>
    </row>
    <row r="113" spans="1:9">
      <c r="A113" s="189">
        <f>DENEME_v3!F115</f>
        <v>0</v>
      </c>
      <c r="B113" s="47"/>
      <c r="C113" s="47"/>
      <c r="D113" s="65"/>
      <c r="E113" s="191"/>
      <c r="F113" s="47"/>
      <c r="G113" s="47"/>
      <c r="H113" s="65"/>
    </row>
    <row r="114" spans="1:9">
      <c r="A114" s="189">
        <f>DENEME_v3!F116</f>
        <v>0</v>
      </c>
      <c r="B114" s="47"/>
      <c r="C114" s="47"/>
      <c r="D114" s="65"/>
      <c r="E114" s="191"/>
      <c r="F114" s="47"/>
      <c r="G114" s="47"/>
      <c r="H114" s="65"/>
    </row>
    <row r="115" spans="1:9">
      <c r="A115" s="189">
        <f>DENEME_v3!F117</f>
        <v>0</v>
      </c>
      <c r="B115" s="47"/>
      <c r="C115" s="47"/>
      <c r="D115" s="65"/>
      <c r="E115" s="191"/>
      <c r="F115" s="47"/>
      <c r="G115" s="47"/>
      <c r="H115" s="65"/>
    </row>
    <row r="116" spans="1:9">
      <c r="A116" s="189">
        <f>DENEME_v3!F118</f>
        <v>0</v>
      </c>
      <c r="B116" s="47"/>
      <c r="C116" s="47"/>
      <c r="D116" s="65"/>
      <c r="E116" s="191"/>
      <c r="F116" s="47"/>
      <c r="G116" s="47"/>
      <c r="H116" s="65"/>
    </row>
    <row r="117" spans="1:9">
      <c r="A117" s="189">
        <f>DENEME_v3!F119</f>
        <v>0</v>
      </c>
      <c r="B117" s="47"/>
      <c r="C117" s="47"/>
      <c r="D117" s="65"/>
      <c r="E117" s="191"/>
      <c r="F117" s="47"/>
      <c r="G117" s="47"/>
      <c r="H117" s="65"/>
    </row>
    <row r="118" spans="1:9">
      <c r="A118" s="189">
        <f>DENEME_v3!F120</f>
        <v>0</v>
      </c>
      <c r="B118" s="47"/>
      <c r="C118" s="47"/>
      <c r="D118" s="65"/>
      <c r="E118" s="191"/>
      <c r="F118" s="47"/>
      <c r="G118" s="47"/>
      <c r="H118" s="65"/>
    </row>
    <row r="119" spans="1:9">
      <c r="A119" s="189">
        <f>DENEME_v3!F121</f>
        <v>0</v>
      </c>
      <c r="B119" s="47"/>
      <c r="C119" s="47"/>
      <c r="D119" s="65"/>
      <c r="E119" s="191"/>
      <c r="F119" s="47"/>
      <c r="G119" s="47"/>
      <c r="H119" s="65"/>
    </row>
    <row r="120" spans="1:9">
      <c r="A120" s="189">
        <f>DENEME_v3!F122</f>
        <v>0</v>
      </c>
      <c r="B120" s="47"/>
      <c r="C120" s="47"/>
      <c r="D120" s="65"/>
      <c r="E120" s="191"/>
      <c r="F120" s="47"/>
      <c r="G120" s="47"/>
      <c r="H120" s="65"/>
    </row>
    <row r="121" spans="1:9">
      <c r="A121" s="188">
        <f>DENEME_v3!F123</f>
        <v>0</v>
      </c>
      <c r="B121" s="47"/>
      <c r="C121" s="47"/>
      <c r="D121" s="65"/>
      <c r="E121" s="191"/>
      <c r="F121" s="47"/>
      <c r="G121" s="47"/>
      <c r="H121" s="65"/>
    </row>
    <row r="122" spans="1:9">
      <c r="A122" s="64"/>
      <c r="B122" s="47"/>
      <c r="C122" s="47"/>
      <c r="D122" s="65" t="str">
        <f>IFERROR(VLOOKUP(A122,DENEME_v3!$AD:$AH,4,0),"")</f>
        <v/>
      </c>
      <c r="E122" s="64"/>
      <c r="F122" s="47"/>
      <c r="G122" s="47"/>
      <c r="H122" s="65"/>
      <c r="I122" s="58"/>
    </row>
    <row r="123" spans="1:9">
      <c r="A123" s="64"/>
      <c r="B123" s="47"/>
      <c r="C123" s="47"/>
      <c r="D123" s="65" t="str">
        <f>IFERROR(VLOOKUP(A123,DENEME_v3!$AD:$AH,4,0),"")</f>
        <v/>
      </c>
      <c r="E123" s="64"/>
      <c r="F123" s="47"/>
      <c r="G123" s="47"/>
      <c r="H123" s="65"/>
      <c r="I123" s="58"/>
    </row>
    <row r="124" spans="1:9">
      <c r="A124" s="64"/>
      <c r="B124" s="47"/>
      <c r="C124" s="47"/>
      <c r="D124" s="65" t="str">
        <f>IFERROR(VLOOKUP(A124,DENEME_v3!$AD:$AH,4,0),"")</f>
        <v/>
      </c>
      <c r="E124" s="64"/>
      <c r="F124" s="47"/>
      <c r="G124" s="47"/>
      <c r="H124" s="65"/>
      <c r="I124" s="58"/>
    </row>
    <row r="125" spans="1:9">
      <c r="A125" s="64"/>
      <c r="B125" s="47"/>
      <c r="C125" s="47"/>
      <c r="D125" s="65" t="str">
        <f>IFERROR(VLOOKUP(A125,DENEME_v3!$AD:$AH,4,0),"")</f>
        <v/>
      </c>
      <c r="E125" s="64"/>
      <c r="F125" s="47"/>
      <c r="G125" s="47"/>
      <c r="H125" s="65"/>
      <c r="I125" s="58"/>
    </row>
    <row r="126" spans="1:9">
      <c r="A126" s="64"/>
      <c r="B126" s="47"/>
      <c r="C126" s="47"/>
      <c r="D126" s="65" t="str">
        <f>IFERROR(VLOOKUP(A126,DENEME_v3!$AD:$AH,4,0),"")</f>
        <v/>
      </c>
      <c r="E126" s="64"/>
      <c r="F126" s="47"/>
      <c r="G126" s="47"/>
      <c r="H126" s="65"/>
      <c r="I126" s="58"/>
    </row>
    <row r="127" spans="1:9">
      <c r="A127" s="64"/>
      <c r="B127" s="47"/>
      <c r="C127" s="47"/>
      <c r="D127" s="65" t="str">
        <f>IFERROR(VLOOKUP(A127,DENEME_v3!$AD:$AH,4,0),"")</f>
        <v/>
      </c>
      <c r="E127" s="64"/>
      <c r="F127" s="47"/>
      <c r="G127" s="47"/>
      <c r="H127" s="65"/>
      <c r="I127" s="58"/>
    </row>
    <row r="128" spans="1:9">
      <c r="A128" s="64"/>
      <c r="B128" s="47"/>
      <c r="C128" s="47"/>
      <c r="D128" s="65" t="str">
        <f>IFERROR(VLOOKUP(A128,DENEME_v3!$AD:$AH,4,0),"")</f>
        <v/>
      </c>
      <c r="E128" s="64"/>
      <c r="F128" s="47"/>
      <c r="G128" s="47"/>
      <c r="H128" s="65"/>
      <c r="I128" s="58"/>
    </row>
    <row r="129" spans="1:9">
      <c r="A129" s="64"/>
      <c r="B129" s="47"/>
      <c r="C129" s="47"/>
      <c r="D129" s="65" t="str">
        <f>IFERROR(VLOOKUP(A129,DENEME_v3!$AD:$AH,4,0),"")</f>
        <v/>
      </c>
      <c r="E129" s="64"/>
      <c r="F129" s="47"/>
      <c r="G129" s="47"/>
      <c r="H129" s="65"/>
      <c r="I129" s="58"/>
    </row>
    <row r="130" spans="1:9">
      <c r="A130" s="64"/>
      <c r="B130" s="47"/>
      <c r="C130" s="47"/>
      <c r="D130" s="65" t="str">
        <f>IFERROR(VLOOKUP(A130,DENEME_v3!$AD:$AH,4,0),"")</f>
        <v/>
      </c>
      <c r="E130" s="64"/>
      <c r="F130" s="47"/>
      <c r="G130" s="47"/>
      <c r="H130" s="65"/>
      <c r="I130" s="58"/>
    </row>
    <row r="131" spans="1:9">
      <c r="A131" s="64"/>
      <c r="B131" s="47"/>
      <c r="C131" s="47"/>
      <c r="D131" s="65" t="str">
        <f>IFERROR(VLOOKUP(A131,DENEME_v3!$AD:$AH,4,0),"")</f>
        <v/>
      </c>
      <c r="E131" s="64"/>
      <c r="F131" s="47"/>
      <c r="G131" s="47"/>
      <c r="H131" s="65"/>
      <c r="I131" s="58"/>
    </row>
    <row r="132" spans="1:9">
      <c r="A132" s="64"/>
      <c r="B132" s="47"/>
      <c r="C132" s="47"/>
      <c r="D132" s="65" t="str">
        <f>IFERROR(VLOOKUP(A132,DENEME_v3!$AD:$AH,4,0),"")</f>
        <v/>
      </c>
      <c r="E132" s="64"/>
      <c r="F132" s="47"/>
      <c r="G132" s="47"/>
      <c r="H132" s="65"/>
      <c r="I132" s="58"/>
    </row>
    <row r="133" spans="1:9">
      <c r="A133" s="64"/>
      <c r="B133" s="47"/>
      <c r="C133" s="47"/>
      <c r="D133" s="65" t="str">
        <f>IFERROR(VLOOKUP(A133,DENEME_v3!$AD:$AH,4,0),"")</f>
        <v/>
      </c>
      <c r="E133" s="64"/>
      <c r="F133" s="47"/>
      <c r="G133" s="47"/>
      <c r="H133" s="65"/>
      <c r="I133" s="58"/>
    </row>
    <row r="134" spans="1:9">
      <c r="A134" s="64"/>
      <c r="B134" s="47"/>
      <c r="C134" s="47"/>
      <c r="D134" s="65" t="str">
        <f>IFERROR(VLOOKUP(A134,DENEME_v3!$AD:$AH,4,0),"")</f>
        <v/>
      </c>
      <c r="E134" s="64"/>
      <c r="F134" s="47"/>
      <c r="G134" s="47"/>
      <c r="H134" s="65"/>
      <c r="I134" s="58"/>
    </row>
    <row r="135" spans="1:9">
      <c r="A135" s="64"/>
      <c r="B135" s="47"/>
      <c r="C135" s="47"/>
      <c r="D135" s="65" t="str">
        <f>IFERROR(VLOOKUP(A135,DENEME_v3!$AD:$AH,4,0),"")</f>
        <v/>
      </c>
      <c r="E135" s="64"/>
      <c r="F135" s="47"/>
      <c r="G135" s="47"/>
      <c r="H135" s="65"/>
      <c r="I135" s="58"/>
    </row>
    <row r="136" spans="1:9">
      <c r="A136" s="64"/>
      <c r="B136" s="47"/>
      <c r="C136" s="47"/>
      <c r="D136" s="65" t="str">
        <f>IFERROR(VLOOKUP(A136,DENEME_v3!$AD:$AH,4,0),"")</f>
        <v/>
      </c>
      <c r="E136" s="64"/>
      <c r="F136" s="47"/>
      <c r="G136" s="47"/>
      <c r="H136" s="65"/>
      <c r="I136" s="58"/>
    </row>
    <row r="137" spans="1:9">
      <c r="A137" s="64"/>
      <c r="B137" s="47"/>
      <c r="C137" s="47"/>
      <c r="D137" s="65" t="str">
        <f>IFERROR(VLOOKUP(A137,DENEME_v3!$AD:$AH,4,0),"")</f>
        <v/>
      </c>
      <c r="E137" s="64"/>
      <c r="F137" s="47"/>
      <c r="G137" s="47"/>
      <c r="H137" s="65"/>
      <c r="I137" s="58"/>
    </row>
    <row r="138" spans="1:9">
      <c r="A138" s="64"/>
      <c r="B138" s="47"/>
      <c r="C138" s="47"/>
      <c r="D138" s="65" t="str">
        <f>IFERROR(VLOOKUP(A138,DENEME_v3!$AD:$AH,4,0),"")</f>
        <v/>
      </c>
      <c r="E138" s="64"/>
      <c r="F138" s="47"/>
      <c r="G138" s="47"/>
      <c r="H138" s="65"/>
      <c r="I138" s="58"/>
    </row>
    <row r="139" spans="1:9">
      <c r="A139" s="64"/>
      <c r="B139" s="47"/>
      <c r="C139" s="47"/>
      <c r="D139" s="65" t="str">
        <f>IFERROR(VLOOKUP(A139,DENEME_v3!$AD:$AH,4,0),"")</f>
        <v/>
      </c>
      <c r="E139" s="64"/>
      <c r="F139" s="47"/>
      <c r="G139" s="47"/>
      <c r="H139" s="65"/>
      <c r="I139" s="58"/>
    </row>
    <row r="140" spans="1:9">
      <c r="A140" s="64"/>
      <c r="B140" s="47"/>
      <c r="C140" s="47"/>
      <c r="D140" s="65" t="str">
        <f>IFERROR(VLOOKUP(A140,DENEME_v3!$AD:$AH,4,0),"")</f>
        <v/>
      </c>
      <c r="E140" s="64"/>
      <c r="F140" s="47"/>
      <c r="G140" s="47"/>
      <c r="H140" s="65"/>
      <c r="I140" s="58"/>
    </row>
    <row r="141" spans="1:9">
      <c r="A141" s="64"/>
      <c r="B141" s="47"/>
      <c r="C141" s="47"/>
      <c r="D141" s="65" t="str">
        <f>IFERROR(VLOOKUP(A141,DENEME_v3!$AD:$AH,4,0),"")</f>
        <v/>
      </c>
      <c r="E141" s="64"/>
      <c r="F141" s="47"/>
      <c r="G141" s="47"/>
      <c r="H141" s="65"/>
      <c r="I141" s="58"/>
    </row>
    <row r="142" spans="1:9">
      <c r="A142" s="66"/>
      <c r="B142" s="66"/>
      <c r="C142" s="66"/>
      <c r="D142" s="58"/>
      <c r="E142" s="57"/>
      <c r="F142" s="66"/>
      <c r="G142" s="66"/>
      <c r="H142" s="58"/>
      <c r="I142" s="58"/>
    </row>
    <row r="143" spans="1:9">
      <c r="A143" s="66"/>
      <c r="B143" s="66"/>
      <c r="C143" s="66"/>
      <c r="D143" s="58"/>
      <c r="E143" s="57"/>
      <c r="F143" s="66"/>
      <c r="G143" s="66"/>
      <c r="H143" s="58"/>
      <c r="I143" s="58"/>
    </row>
    <row r="144" spans="1:9">
      <c r="A144" s="66"/>
      <c r="B144" s="66"/>
      <c r="C144" s="66"/>
      <c r="D144" s="58"/>
      <c r="E144" s="57"/>
      <c r="F144" s="66"/>
      <c r="G144" s="66"/>
      <c r="H144" s="58"/>
      <c r="I144" s="58"/>
    </row>
    <row r="145" spans="1:5">
      <c r="A145" s="66"/>
      <c r="B145" s="66"/>
      <c r="C145" s="66"/>
      <c r="D145" s="58"/>
      <c r="E145" s="66"/>
    </row>
    <row r="146" spans="1:5">
      <c r="A146" s="66"/>
      <c r="B146" s="66"/>
      <c r="C146" s="66"/>
      <c r="D146" s="58"/>
      <c r="E146" s="66"/>
    </row>
  </sheetData>
  <pageMargins left="0.7" right="0.7" top="0.75" bottom="0.75" header="0.3" footer="0.3"/>
  <pageSetup paperSize="9" orientation="portrait" horizontalDpi="1200" verticalDpi="1200" r:id="rId1"/>
  <ignoredErrors>
    <ignoredError sqref="A2:A17 A18:A121 E2:E10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12</vt:i4>
      </vt:variant>
    </vt:vector>
  </HeadingPairs>
  <TitlesOfParts>
    <vt:vector size="15" baseType="lpstr">
      <vt:lpstr>CEVAP ANAHTARI</vt:lpstr>
      <vt:lpstr>DENEME_v3</vt:lpstr>
      <vt:lpstr>SORU KODLARI</vt:lpstr>
      <vt:lpstr>_01_TUR</vt:lpstr>
      <vt:lpstr>_02_TAR</vt:lpstr>
      <vt:lpstr>_03_COG</vt:lpstr>
      <vt:lpstr>_04_FEL1</vt:lpstr>
      <vt:lpstr>_05_DIN</vt:lpstr>
      <vt:lpstr>_06_FEL2</vt:lpstr>
      <vt:lpstr>_07_MAT</vt:lpstr>
      <vt:lpstr>_08_GEO</vt:lpstr>
      <vt:lpstr>_09_FIZ</vt:lpstr>
      <vt:lpstr>_10_KIM</vt:lpstr>
      <vt:lpstr>_11_BIO</vt:lpstr>
      <vt:lpstr>'CEVAP ANAHTARI'!Yazdırma_Alanı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Microsoft Office User</cp:lastModifiedBy>
  <cp:lastPrinted>2017-11-11T15:59:27Z</cp:lastPrinted>
  <dcterms:created xsi:type="dcterms:W3CDTF">2014-11-26T09:05:55Z</dcterms:created>
  <dcterms:modified xsi:type="dcterms:W3CDTF">2021-10-11T07:49:00Z</dcterms:modified>
</cp:coreProperties>
</file>